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<sst xmlns="http://schemas.openxmlformats.org/spreadsheetml/2006/main" count="835" uniqueCount="336">
  <si>
    <t>四川省彝文学校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</si>
  <si>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</si>
  <si>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</si>
  <si>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</si>
  <si>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</si>
  <si>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</si>
  <si>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</si>
  <si>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</si>
  <si>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</si>
  <si>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</si>
  <si>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</si>
  <si>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</si>
  <si>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</si>
  <si>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</si>
  <si>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</si>
  <si>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</si>
  <si>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</si>
  <si>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</si>
  <si>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</si>
  <si>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</si>
  <si>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</si>
  <si>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</si>
  <si>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</si>
  <si>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</si>
  <si>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</si>
  <si>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</si>
  <si>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</si>
  <si>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</si>
  <si>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</si>
  <si>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</si>
  <si>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</si>
  <si>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</si>
  <si>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</si>
  <si>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</si>
  <si>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</si>
  <si>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</si>
  <si>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</si>
  <si>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</si>
  <si>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</si>
  <si>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</si>
  <si>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</si>
  <si>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</si>
  <si>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</si>
  <si>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</si>
  <si>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</si>
  <si>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</si>
  <si>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</si>
  <si>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</si>
  <si>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</si>
  <si>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</si>
  <si>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</si>
  <si>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</si>
  <si>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</si>
  <si>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</si>
  <si>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</si>
  <si>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</si>
  <si>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</si>
  <si>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</si>
  <si>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</si>
  <si>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</si>
  <si>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</si>
  <si>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</si>
  <si>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</si>
  <si>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</si>
  <si>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</si>
  <si>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</si>
  <si>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</si>
  <si>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</si>
  <si>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</si>
  <si>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</si>
  <si>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</si>
  <si>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</si>
  <si>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</si>
  <si>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</si>
  <si>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</si>
  <si>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</si>
  <si>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</si>
  <si>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</si>
  <si>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</si>
  <si>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</si>
  <si>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</si>
  <si>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03</t>
  </si>
  <si>
    <t>02</t>
  </si>
  <si>
    <t>307902</t>
  </si>
  <si>
    <t>中等职业教育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</si>
  <si>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</si>
  <si>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</si>
  <si>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</si>
  <si>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</si>
  <si>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</si>
  <si>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</si>
  <si>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</si>
  <si>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</si>
  <si>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</si>
  <si>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</si>
  <si>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</si>
  <si>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</si>
  <si>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</si>
  <si>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</si>
  <si>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</si>
  <si>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</si>
  <si>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</si>
  <si>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</si>
  <si>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</si>
  <si>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</si>
  <si>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</si>
  <si>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</si>
  <si>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</si>
  <si>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</si>
  <si>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</si>
  <si>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</si>
  <si>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</si>
  <si>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</si>
  <si>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</si>
  <si>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</si>
  <si>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</si>
  <si>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</si>
  <si>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</si>
  <si>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</si>
  <si>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</si>
  <si>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</si>
  <si>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</si>
  <si>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</si>
  <si>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</si>
  <si>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</si>
  <si>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</si>
  <si>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</si>
  <si>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</si>
  <si>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</si>
  <si>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</si>
  <si>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</si>
  <si>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</si>
  <si>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</si>
  <si>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</si>
  <si>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</si>
  <si>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</si>
  <si>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</si>
  <si>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</si>
  <si>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</si>
  <si>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</si>
  <si>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</si>
  <si>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</si>
  <si>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</si>
  <si>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</si>
  <si>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</si>
  <si>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</si>
  <si>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</si>
  <si>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</si>
  <si>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</si>
  <si>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</si>
  <si>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</si>
  <si>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</si>
  <si>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</si>
  <si>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</si>
  <si>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</si>
  <si>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</si>
  <si>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</si>
  <si>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</si>
  <si>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</si>
  <si>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</si>
  <si>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</si>
  <si>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</si>
  <si>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</si>
  <si>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</si>
  <si>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</si>
  <si>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</si>
  <si>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</si>
  <si>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</si>
  <si>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</si>
  <si>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</si>
  <si>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</si>
  <si>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</si>
  <si>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</si>
  <si>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</si>
  <si>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</si>
  <si>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</si>
  <si>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</si>
  <si>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</si>
  <si>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</si>
  <si>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</si>
  <si>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</si>
  <si>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</si>
  <si>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</si>
  <si>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</si>
  <si>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</si>
  <si>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</si>
  <si>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</si>
  <si>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</si>
  <si>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</si>
  <si>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</si>
  <si>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</si>
  <si>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</si>
  <si>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</si>
  <si>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</si>
  <si>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</si>
  <si>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</si>
  <si>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</si>
  <si>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</si>
  <si>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</si>
  <si>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</si>
  <si>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</si>
  <si>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</si>
  <si>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</si>
  <si>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</si>
  <si>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</si>
  <si>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</si>
  <si>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</si>
  <si>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</si>
  <si>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</si>
  <si>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</si>
  <si>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</si>
  <si>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</si>
  <si>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</si>
  <si>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</si>
  <si>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</si>
  <si>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</si>
  <si>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</si>
  <si>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</si>
  <si>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</si>
  <si>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</si>
  <si>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</si>
  <si>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</si>
  <si>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</si>
  <si>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</si>
  <si>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</si>
  <si>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</si>
  <si>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</si>
  <si>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</si>
  <si>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</si>
  <si>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</si>
  <si>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</si>
  <si>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</si>
  <si>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</si>
  <si>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</si>
  <si>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</si>
  <si>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</si>
  <si>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</si>
  <si>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</si>
  <si>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</si>
  <si>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</si>
  <si>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</si>
  <si>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</si>
  <si>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</si>
  <si>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</si>
  <si>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</si>
  <si>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</si>
  <si>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</si>
  <si>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</si>
  <si>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</si>
  <si>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  中等职业教育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</si>
  <si>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</si>
  <si>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</si>
  <si>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</si>
  <si>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</si>
  <si>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</si>
  <si>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</si>
  <si>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</si>
  <si>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</si>
  <si>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</si>
  <si>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</si>
  <si>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</si>
  <si>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</si>
  <si>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</si>
  <si>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</si>
  <si>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</si>
  <si>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</si>
  <si>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</si>
  <si>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</si>
  <si>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</si>
  <si>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</si>
  <si>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</si>
  <si>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</si>
  <si>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</si>
  <si>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</si>
  <si>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</si>
  <si>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邮电费</t>
  </si>
  <si>
    <t xml:space="preserve">  11</t>
  </si>
  <si>
    <t xml:space="preserve">  差旅费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</si>
  <si>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</si>
  <si>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</si>
  <si>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</si>
  <si>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</si>
  <si>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</si>
  <si>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</si>
  <si>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</si>
  <si>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</si>
  <si>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</si>
  <si>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</si>
  <si>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</si>
  <si>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 xml:space="preserve">  05</t>
  </si>
  <si>
    <t xml:space="preserve">  生活补助</t>
  </si>
  <si>
    <t>表3-2</t>
  </si>
  <si>
    <t>一般公共预算项目支出预算表</t>
  </si>
  <si>
    <t>单位名称（项目）</t>
  </si>
  <si>
    <t xml:space="preserve">  定点扶贫资金</t>
  </si>
  <si>
    <t xml:space="preserve">  劳务费</t>
  </si>
  <si>
    <t xml:space="preserve">  委托业务费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</si>
  <si>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</si>
  <si>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</si>
  <si>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</si>
  <si>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</si>
  <si>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</si>
  <si>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</si>
  <si>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</si>
  <si>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</si>
  <si>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</si>
  <si>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</si>
  <si>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</si>
  <si>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</si>
  <si>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财政拨款收支预算总表</t>
  </si>
  <si>
    <t>一般公共预算支出预算表</t>
  </si>
  <si>
    <t>一般公共预算“三公”经费支出预算表</t>
  </si>
  <si>
    <t>政府性基金预算支出预算表</t>
  </si>
  <si>
    <t>政府性基金预算“三公”经费支出预算表</t>
  </si>
  <si>
    <t>国有资本经营预算支出预算表</t>
  </si>
  <si>
    <t>报送日期：  2021 年 3 月 11 日</t>
  </si>
  <si>
    <t>四川省彝文学校</t>
  </si>
  <si>
    <t>说明：本单位无政府性基金预算支出预算，此表无具体内容。</t>
  </si>
  <si>
    <t>说明：本单位无政府性基金预算“三公”经费支出预算，此表无具体内容。</t>
  </si>
  <si>
    <t>说明：本单位无国有资本经营预算支出预算，此表无具体内容。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</si>
  <si>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</si>
  <si>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</si>
  <si>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</si>
  <si>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</si>
  <si>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</si>
  <si>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</si>
  <si>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</si>
  <si>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</si>
  <si>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</si>
  <si>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</si>
  <si>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</si>
  <si>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</si>
  <si>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</si>
  <si>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</si>
  <si>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r>
      <rPr>
        <sz val="11"/>
        <color indexed="8"/>
        <rFont val="宋体"/>
        <family val="0"/>
      </rPr>
      <t>说明：本单位无</t>
    </r>
    <r>
      <rPr>
        <sz val="11"/>
        <color indexed="8"/>
        <rFont val="Arial"/>
        <family val="2"/>
      </rPr>
      <t>100</t>
    </r>
    <r>
      <rPr>
        <sz val="11"/>
        <color indexed="8"/>
        <rFont val="宋体"/>
        <family val="0"/>
      </rPr>
      <t>万元及以上项目，按照预算编制要求，无需编制部门预算绩效目标。</t>
    </r>
  </si>
  <si>
    <t>2021年单位预算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</si>
</sst>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38" borderId="14" applyNumberFormat="0" applyAlignment="0" applyProtection="0"/>
    <xf numFmtId="0" fontId="53" fillId="39" borderId="1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38" borderId="17" applyNumberFormat="0" applyAlignment="0" applyProtection="0"/>
    <xf numFmtId="0" fontId="59" fillId="47" borderId="14" applyNumberFormat="0" applyAlignment="0" applyProtection="0"/>
    <xf numFmtId="0" fontId="60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00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NumberFormat="1" applyFont="1" applyFill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36" fillId="0" borderId="3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0" fillId="0" borderId="36" xfId="0" applyNumberFormat="1" applyFont="1" applyFill="1" applyBorder="1" applyAlignment="1">
      <alignment horizontal="left" vertical="center" wrapText="1" shrinkToFit="1"/>
    </xf>
    <xf numFmtId="0" fontId="10" fillId="0" borderId="30" xfId="0" applyNumberFormat="1" applyFont="1" applyFill="1" applyBorder="1" applyAlignment="1">
      <alignment horizontal="center" vertical="center" wrapText="1" shrinkToFit="1"/>
    </xf>
    <xf numFmtId="0" fontId="35" fillId="0" borderId="30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Alignment="1">
      <alignment horizontal="left" vertical="center"/>
    </xf>
    <xf numFmtId="0" fontId="34" fillId="0" borderId="37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left" vertical="center" wrapText="1"/>
      <protection/>
    </xf>
    <xf numFmtId="49" fontId="7" fillId="0" borderId="28" xfId="0" applyNumberFormat="1" applyFont="1" applyFill="1" applyBorder="1" applyAlignment="1" applyProtection="1">
      <alignment horizontal="left" vertical="center" wrapText="1"/>
      <protection/>
    </xf>
    <xf numFmtId="49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NumberFormat="1" applyFont="1" applyFill="1" applyBorder="1" applyAlignment="1">
      <alignment horizontal="center" vertical="center" wrapText="1"/>
    </xf>
    <xf numFmtId="0" fontId="32" fillId="0" borderId="37" xfId="0" applyNumberFormat="1" applyFont="1" applyFill="1" applyBorder="1" applyAlignment="1">
      <alignment horizontal="left" vertical="center" wrapText="1"/>
    </xf>
    <xf numFmtId="0" fontId="31" fillId="0" borderId="37" xfId="0" applyNumberFormat="1" applyFont="1" applyFill="1" applyBorder="1" applyAlignment="1">
      <alignment horizontal="left" vertical="center" wrapText="1"/>
    </xf>
    <xf numFmtId="0" fontId="31" fillId="0" borderId="42" xfId="0" applyNumberFormat="1" applyFont="1" applyFill="1" applyBorder="1" applyAlignment="1">
      <alignment horizontal="left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 shrinkToFit="1"/>
    </xf>
    <xf numFmtId="0" fontId="10" fillId="0" borderId="43" xfId="0" applyNumberFormat="1" applyFont="1" applyFill="1" applyBorder="1" applyAlignment="1">
      <alignment horizontal="left" vertical="center" wrapText="1" shrinkToFit="1"/>
    </xf>
    <xf numFmtId="0" fontId="10" fillId="0" borderId="31" xfId="0" applyNumberFormat="1" applyFont="1" applyFill="1" applyBorder="1" applyAlignment="1">
      <alignment horizontal="left" vertical="center" wrapText="1" shrinkToFit="1"/>
    </xf>
    <xf numFmtId="0" fontId="10" fillId="0" borderId="44" xfId="0" applyNumberFormat="1" applyFont="1" applyFill="1" applyBorder="1" applyAlignment="1">
      <alignment horizontal="left" vertical="center" wrapText="1" shrinkToFit="1"/>
    </xf>
    <xf numFmtId="0" fontId="10" fillId="0" borderId="42" xfId="0" applyNumberFormat="1" applyFont="1" applyFill="1" applyBorder="1" applyAlignment="1">
      <alignment horizontal="left" vertical="center" wrapText="1" shrinkToFit="1"/>
    </xf>
    <xf numFmtId="0" fontId="10" fillId="0" borderId="45" xfId="0" applyNumberFormat="1" applyFont="1" applyFill="1" applyBorder="1" applyAlignment="1">
      <alignment horizontal="left" vertical="center" wrapText="1" shrinkToFit="1"/>
    </xf>
    <xf numFmtId="0" fontId="10" fillId="0" borderId="46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47" xfId="0" applyNumberFormat="1" applyFont="1" applyFill="1" applyBorder="1" applyAlignment="1">
      <alignment horizontal="left" vertical="center" wrapText="1" shrinkToFit="1"/>
    </xf>
    <xf numFmtId="0" fontId="10" fillId="0" borderId="48" xfId="0" applyNumberFormat="1" applyFont="1" applyFill="1" applyBorder="1" applyAlignment="1">
      <alignment horizontal="left" vertical="center" wrapText="1" shrinkToFit="1"/>
    </xf>
    <xf numFmtId="0" fontId="10" fillId="0" borderId="37" xfId="0" applyNumberFormat="1" applyFont="1" applyFill="1" applyBorder="1" applyAlignment="1">
      <alignment horizontal="left" vertical="center" wrapText="1" shrinkToFit="1"/>
    </xf>
    <xf numFmtId="0" fontId="10" fillId="0" borderId="49" xfId="0" applyNumberFormat="1" applyFont="1" applyFill="1" applyBorder="1" applyAlignment="1">
      <alignment horizontal="left" vertical="center" wrapText="1" shrinkToFit="1"/>
    </xf>
    <xf numFmtId="0" fontId="35" fillId="0" borderId="30" xfId="0" applyNumberFormat="1" applyFont="1" applyFill="1" applyBorder="1" applyAlignment="1">
      <alignment horizontal="left" vertical="center"/>
    </xf>
    <xf numFmtId="0" fontId="10" fillId="0" borderId="30" xfId="0" applyNumberFormat="1" applyFont="1" applyFill="1" applyBorder="1" applyAlignment="1">
      <alignment horizontal="left" vertical="center" wrapText="1" shrinkToFit="1"/>
    </xf>
    <xf numFmtId="0" fontId="10" fillId="0" borderId="39" xfId="0" applyNumberFormat="1" applyFont="1" applyFill="1" applyBorder="1" applyAlignment="1">
      <alignment horizontal="left" vertical="center" wrapText="1" shrinkToFit="1"/>
    </xf>
    <xf numFmtId="0" fontId="10" fillId="0" borderId="38" xfId="0" applyNumberFormat="1" applyFont="1" applyFill="1" applyBorder="1" applyAlignment="1">
      <alignment horizontal="left" vertical="center" wrapText="1" shrinkToFit="1"/>
    </xf>
    <xf numFmtId="0" fontId="33" fillId="0" borderId="0" xfId="0" applyNumberFormat="1" applyFont="1" applyFill="1" applyAlignment="1">
      <alignment horizontal="center" vertical="center" wrapText="1"/>
    </xf>
    <xf numFmtId="0" fontId="35" fillId="0" borderId="30" xfId="0" applyNumberFormat="1" applyFont="1" applyFill="1" applyBorder="1" applyAlignment="1">
      <alignment horizontal="center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15">
      <c r="A1" s="1"/>
    </row>
    <row r="3" ht="63.75" customHeight="1">
      <c r="A3" s="2" t="s">
        <v>0</v>
      </c>
    </row>
    <row r="4" ht="107.25" customHeight="1">
      <c r="A4" s="3" t="s">
        <v>335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315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8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G11" sqref="G1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297</v>
      </c>
    </row>
    <row r="2" spans="1:8" ht="25.5" customHeight="1">
      <c r="A2" s="111" t="s">
        <v>311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3</v>
      </c>
    </row>
    <row r="4" spans="1:8" ht="19.5" customHeight="1">
      <c r="A4" s="158" t="s">
        <v>298</v>
      </c>
      <c r="B4" s="158" t="s">
        <v>299</v>
      </c>
      <c r="C4" s="129" t="s">
        <v>300</v>
      </c>
      <c r="D4" s="129"/>
      <c r="E4" s="130"/>
      <c r="F4" s="130"/>
      <c r="G4" s="130"/>
      <c r="H4" s="129"/>
    </row>
    <row r="5" spans="1:8" ht="19.5" customHeight="1">
      <c r="A5" s="158"/>
      <c r="B5" s="158"/>
      <c r="C5" s="153" t="s">
        <v>57</v>
      </c>
      <c r="D5" s="128" t="s">
        <v>188</v>
      </c>
      <c r="E5" s="148" t="s">
        <v>301</v>
      </c>
      <c r="F5" s="162"/>
      <c r="G5" s="149"/>
      <c r="H5" s="167" t="s">
        <v>193</v>
      </c>
    </row>
    <row r="6" spans="1:8" ht="33.75" customHeight="1">
      <c r="A6" s="122"/>
      <c r="B6" s="122"/>
      <c r="C6" s="168"/>
      <c r="D6" s="115"/>
      <c r="E6" s="81" t="s">
        <v>72</v>
      </c>
      <c r="F6" s="95" t="s">
        <v>302</v>
      </c>
      <c r="G6" s="83" t="s">
        <v>303</v>
      </c>
      <c r="H6" s="157"/>
    </row>
    <row r="7" spans="1:8" ht="19.5" customHeight="1">
      <c r="A7" s="50" t="s">
        <v>83</v>
      </c>
      <c r="B7" s="87" t="s">
        <v>0</v>
      </c>
      <c r="C7" s="53">
        <f>SUM(D7,F7:H7)</f>
        <v>5.5</v>
      </c>
      <c r="D7" s="51">
        <v>0</v>
      </c>
      <c r="E7" s="51">
        <f>SUM(F7:G7)</f>
        <v>5</v>
      </c>
      <c r="F7" s="51">
        <v>0</v>
      </c>
      <c r="G7" s="52">
        <v>5</v>
      </c>
      <c r="H7" s="96">
        <v>0.5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304</v>
      </c>
    </row>
    <row r="2" spans="1:8" ht="19.5" customHeight="1">
      <c r="A2" s="111" t="s">
        <v>312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39" t="s">
        <v>316</v>
      </c>
      <c r="C3" s="40"/>
      <c r="D3" s="40"/>
      <c r="E3" s="40"/>
      <c r="F3" s="97"/>
      <c r="G3" s="97"/>
      <c r="H3" s="8" t="s">
        <v>3</v>
      </c>
    </row>
    <row r="4" spans="1:8" ht="19.5" customHeight="1">
      <c r="A4" s="123" t="s">
        <v>56</v>
      </c>
      <c r="B4" s="124"/>
      <c r="C4" s="124"/>
      <c r="D4" s="124"/>
      <c r="E4" s="125"/>
      <c r="F4" s="172" t="s">
        <v>305</v>
      </c>
      <c r="G4" s="129"/>
      <c r="H4" s="129"/>
    </row>
    <row r="5" spans="1:8" ht="19.5" customHeight="1">
      <c r="A5" s="123" t="s">
        <v>67</v>
      </c>
      <c r="B5" s="124"/>
      <c r="C5" s="125"/>
      <c r="D5" s="173" t="s">
        <v>68</v>
      </c>
      <c r="E5" s="128" t="s">
        <v>91</v>
      </c>
      <c r="F5" s="120" t="s">
        <v>57</v>
      </c>
      <c r="G5" s="120" t="s">
        <v>87</v>
      </c>
      <c r="H5" s="129" t="s">
        <v>88</v>
      </c>
    </row>
    <row r="6" spans="1:8" ht="19.5" customHeight="1">
      <c r="A6" s="46" t="s">
        <v>77</v>
      </c>
      <c r="B6" s="45" t="s">
        <v>78</v>
      </c>
      <c r="C6" s="47" t="s">
        <v>79</v>
      </c>
      <c r="D6" s="174"/>
      <c r="E6" s="122"/>
      <c r="F6" s="115"/>
      <c r="G6" s="115"/>
      <c r="H6" s="130"/>
    </row>
    <row r="7" spans="1:8" ht="19.5" customHeight="1">
      <c r="A7" s="50" t="s">
        <v>36</v>
      </c>
      <c r="B7" s="50" t="s">
        <v>36</v>
      </c>
      <c r="C7" s="50" t="s">
        <v>36</v>
      </c>
      <c r="D7" s="50"/>
      <c r="E7" s="50" t="s">
        <v>36</v>
      </c>
      <c r="F7" s="52">
        <f aca="true" t="shared" si="0" ref="F7:F15">SUM(G7:H7)</f>
        <v>0</v>
      </c>
      <c r="G7" s="53" t="s">
        <v>36</v>
      </c>
      <c r="H7" s="52" t="s">
        <v>36</v>
      </c>
    </row>
    <row r="8" spans="1:8" ht="19.5" customHeight="1">
      <c r="A8" s="50" t="s">
        <v>36</v>
      </c>
      <c r="B8" s="50" t="s">
        <v>36</v>
      </c>
      <c r="C8" s="50" t="s">
        <v>36</v>
      </c>
      <c r="D8" s="50" t="s">
        <v>36</v>
      </c>
      <c r="E8" s="50" t="s">
        <v>36</v>
      </c>
      <c r="F8" s="52">
        <f t="shared" si="0"/>
        <v>0</v>
      </c>
      <c r="G8" s="53" t="s">
        <v>36</v>
      </c>
      <c r="H8" s="52" t="s">
        <v>36</v>
      </c>
    </row>
    <row r="9" spans="1:8" ht="19.5" customHeight="1">
      <c r="A9" s="50" t="s">
        <v>36</v>
      </c>
      <c r="B9" s="50" t="s">
        <v>36</v>
      </c>
      <c r="C9" s="50" t="s">
        <v>36</v>
      </c>
      <c r="D9" s="50" t="s">
        <v>36</v>
      </c>
      <c r="E9" s="50" t="s">
        <v>36</v>
      </c>
      <c r="F9" s="52">
        <f t="shared" si="0"/>
        <v>0</v>
      </c>
      <c r="G9" s="53" t="s">
        <v>36</v>
      </c>
      <c r="H9" s="52" t="s">
        <v>36</v>
      </c>
    </row>
    <row r="10" spans="1:8" ht="19.5" customHeight="1">
      <c r="A10" s="50" t="s">
        <v>36</v>
      </c>
      <c r="B10" s="50" t="s">
        <v>36</v>
      </c>
      <c r="C10" s="50" t="s">
        <v>36</v>
      </c>
      <c r="D10" s="50" t="s">
        <v>36</v>
      </c>
      <c r="E10" s="50" t="s">
        <v>36</v>
      </c>
      <c r="F10" s="52">
        <f t="shared" si="0"/>
        <v>0</v>
      </c>
      <c r="G10" s="53" t="s">
        <v>36</v>
      </c>
      <c r="H10" s="52" t="s">
        <v>36</v>
      </c>
    </row>
    <row r="11" spans="1:8" ht="19.5" customHeight="1">
      <c r="A11" s="50" t="s">
        <v>36</v>
      </c>
      <c r="B11" s="50" t="s">
        <v>36</v>
      </c>
      <c r="C11" s="50" t="s">
        <v>36</v>
      </c>
      <c r="D11" s="50" t="s">
        <v>36</v>
      </c>
      <c r="E11" s="50" t="s">
        <v>36</v>
      </c>
      <c r="F11" s="52">
        <f t="shared" si="0"/>
        <v>0</v>
      </c>
      <c r="G11" s="53" t="s">
        <v>36</v>
      </c>
      <c r="H11" s="52" t="s">
        <v>36</v>
      </c>
    </row>
    <row r="12" spans="1:8" ht="19.5" customHeight="1">
      <c r="A12" s="50" t="s">
        <v>36</v>
      </c>
      <c r="B12" s="50" t="s">
        <v>36</v>
      </c>
      <c r="C12" s="50" t="s">
        <v>36</v>
      </c>
      <c r="D12" s="50" t="s">
        <v>36</v>
      </c>
      <c r="E12" s="50" t="s">
        <v>36</v>
      </c>
      <c r="F12" s="52">
        <f t="shared" si="0"/>
        <v>0</v>
      </c>
      <c r="G12" s="53" t="s">
        <v>36</v>
      </c>
      <c r="H12" s="52" t="s">
        <v>36</v>
      </c>
    </row>
    <row r="13" spans="1:8" ht="19.5" customHeight="1">
      <c r="A13" s="50" t="s">
        <v>36</v>
      </c>
      <c r="B13" s="50" t="s">
        <v>36</v>
      </c>
      <c r="C13" s="50" t="s">
        <v>36</v>
      </c>
      <c r="D13" s="50" t="s">
        <v>36</v>
      </c>
      <c r="E13" s="50" t="s">
        <v>36</v>
      </c>
      <c r="F13" s="52">
        <f t="shared" si="0"/>
        <v>0</v>
      </c>
      <c r="G13" s="53" t="s">
        <v>36</v>
      </c>
      <c r="H13" s="52" t="s">
        <v>36</v>
      </c>
    </row>
    <row r="14" spans="1:8" ht="19.5" customHeight="1">
      <c r="A14" s="50" t="s">
        <v>36</v>
      </c>
      <c r="B14" s="50" t="s">
        <v>36</v>
      </c>
      <c r="C14" s="50" t="s">
        <v>36</v>
      </c>
      <c r="D14" s="50" t="s">
        <v>36</v>
      </c>
      <c r="E14" s="50" t="s">
        <v>36</v>
      </c>
      <c r="F14" s="52">
        <f t="shared" si="0"/>
        <v>0</v>
      </c>
      <c r="G14" s="53" t="s">
        <v>36</v>
      </c>
      <c r="H14" s="52" t="s">
        <v>36</v>
      </c>
    </row>
    <row r="15" spans="1:8" ht="19.5" customHeight="1">
      <c r="A15" s="50" t="s">
        <v>36</v>
      </c>
      <c r="B15" s="50" t="s">
        <v>36</v>
      </c>
      <c r="C15" s="50" t="s">
        <v>36</v>
      </c>
      <c r="D15" s="50" t="s">
        <v>36</v>
      </c>
      <c r="E15" s="50" t="s">
        <v>36</v>
      </c>
      <c r="F15" s="52">
        <f t="shared" si="0"/>
        <v>0</v>
      </c>
      <c r="G15" s="53" t="s">
        <v>36</v>
      </c>
      <c r="H15" s="52" t="s">
        <v>36</v>
      </c>
    </row>
    <row r="16" spans="1:8" ht="19.5" customHeight="1">
      <c r="A16" s="169" t="s">
        <v>317</v>
      </c>
      <c r="B16" s="170"/>
      <c r="C16" s="170"/>
      <c r="D16" s="170"/>
      <c r="E16" s="170"/>
      <c r="F16" s="170"/>
      <c r="G16" s="170"/>
      <c r="H16" s="171"/>
    </row>
  </sheetData>
  <sheetProtection/>
  <mergeCells count="10">
    <mergeCell ref="A16:H16"/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7">
      <selection activeCell="B21" sqref="B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306</v>
      </c>
    </row>
    <row r="2" spans="1:8" ht="25.5" customHeight="1">
      <c r="A2" s="111" t="s">
        <v>313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3</v>
      </c>
    </row>
    <row r="4" spans="1:8" ht="19.5" customHeight="1">
      <c r="A4" s="158" t="s">
        <v>298</v>
      </c>
      <c r="B4" s="158" t="s">
        <v>299</v>
      </c>
      <c r="C4" s="129" t="s">
        <v>300</v>
      </c>
      <c r="D4" s="129"/>
      <c r="E4" s="129"/>
      <c r="F4" s="129"/>
      <c r="G4" s="129"/>
      <c r="H4" s="129"/>
    </row>
    <row r="5" spans="1:8" ht="19.5" customHeight="1">
      <c r="A5" s="158"/>
      <c r="B5" s="158"/>
      <c r="C5" s="153" t="s">
        <v>57</v>
      </c>
      <c r="D5" s="128" t="s">
        <v>188</v>
      </c>
      <c r="E5" s="98" t="s">
        <v>301</v>
      </c>
      <c r="F5" s="99"/>
      <c r="G5" s="99"/>
      <c r="H5" s="156" t="s">
        <v>193</v>
      </c>
    </row>
    <row r="6" spans="1:8" ht="33.75" customHeight="1">
      <c r="A6" s="122"/>
      <c r="B6" s="122"/>
      <c r="C6" s="168"/>
      <c r="D6" s="115"/>
      <c r="E6" s="81" t="s">
        <v>72</v>
      </c>
      <c r="F6" s="95" t="s">
        <v>302</v>
      </c>
      <c r="G6" s="83" t="s">
        <v>303</v>
      </c>
      <c r="H6" s="157"/>
    </row>
    <row r="7" spans="1:8" ht="19.5" customHeight="1">
      <c r="A7" s="50" t="s">
        <v>36</v>
      </c>
      <c r="B7" s="87" t="s">
        <v>36</v>
      </c>
      <c r="C7" s="53">
        <f aca="true" t="shared" si="0" ref="C7:C15">SUM(D7,F7:H7)</f>
        <v>0</v>
      </c>
      <c r="D7" s="51" t="s">
        <v>36</v>
      </c>
      <c r="E7" s="51">
        <f aca="true" t="shared" si="1" ref="E7:E15">SUM(F7:G7)</f>
        <v>0</v>
      </c>
      <c r="F7" s="51" t="s">
        <v>36</v>
      </c>
      <c r="G7" s="52" t="s">
        <v>36</v>
      </c>
      <c r="H7" s="96" t="s">
        <v>36</v>
      </c>
    </row>
    <row r="8" spans="1:8" ht="19.5" customHeight="1">
      <c r="A8" s="50" t="s">
        <v>36</v>
      </c>
      <c r="B8" s="87" t="s">
        <v>36</v>
      </c>
      <c r="C8" s="53">
        <f t="shared" si="0"/>
        <v>0</v>
      </c>
      <c r="D8" s="51" t="s">
        <v>36</v>
      </c>
      <c r="E8" s="51">
        <f t="shared" si="1"/>
        <v>0</v>
      </c>
      <c r="F8" s="51" t="s">
        <v>36</v>
      </c>
      <c r="G8" s="52" t="s">
        <v>36</v>
      </c>
      <c r="H8" s="96" t="s">
        <v>36</v>
      </c>
    </row>
    <row r="9" spans="1:8" ht="19.5" customHeight="1">
      <c r="A9" s="50" t="s">
        <v>36</v>
      </c>
      <c r="B9" s="87" t="s">
        <v>36</v>
      </c>
      <c r="C9" s="53">
        <f t="shared" si="0"/>
        <v>0</v>
      </c>
      <c r="D9" s="51" t="s">
        <v>36</v>
      </c>
      <c r="E9" s="51">
        <f t="shared" si="1"/>
        <v>0</v>
      </c>
      <c r="F9" s="51" t="s">
        <v>36</v>
      </c>
      <c r="G9" s="52" t="s">
        <v>36</v>
      </c>
      <c r="H9" s="96" t="s">
        <v>36</v>
      </c>
    </row>
    <row r="10" spans="1:8" ht="19.5" customHeight="1">
      <c r="A10" s="50" t="s">
        <v>36</v>
      </c>
      <c r="B10" s="87" t="s">
        <v>36</v>
      </c>
      <c r="C10" s="53">
        <f t="shared" si="0"/>
        <v>0</v>
      </c>
      <c r="D10" s="51" t="s">
        <v>36</v>
      </c>
      <c r="E10" s="51">
        <f t="shared" si="1"/>
        <v>0</v>
      </c>
      <c r="F10" s="51" t="s">
        <v>36</v>
      </c>
      <c r="G10" s="52" t="s">
        <v>36</v>
      </c>
      <c r="H10" s="96" t="s">
        <v>36</v>
      </c>
    </row>
    <row r="11" spans="1:8" ht="19.5" customHeight="1">
      <c r="A11" s="50" t="s">
        <v>36</v>
      </c>
      <c r="B11" s="87" t="s">
        <v>36</v>
      </c>
      <c r="C11" s="53">
        <f t="shared" si="0"/>
        <v>0</v>
      </c>
      <c r="D11" s="51" t="s">
        <v>36</v>
      </c>
      <c r="E11" s="51">
        <f t="shared" si="1"/>
        <v>0</v>
      </c>
      <c r="F11" s="51" t="s">
        <v>36</v>
      </c>
      <c r="G11" s="52" t="s">
        <v>36</v>
      </c>
      <c r="H11" s="96" t="s">
        <v>36</v>
      </c>
    </row>
    <row r="12" spans="1:8" ht="19.5" customHeight="1">
      <c r="A12" s="50" t="s">
        <v>36</v>
      </c>
      <c r="B12" s="87" t="s">
        <v>36</v>
      </c>
      <c r="C12" s="53">
        <f t="shared" si="0"/>
        <v>0</v>
      </c>
      <c r="D12" s="51" t="s">
        <v>36</v>
      </c>
      <c r="E12" s="51">
        <f t="shared" si="1"/>
        <v>0</v>
      </c>
      <c r="F12" s="51" t="s">
        <v>36</v>
      </c>
      <c r="G12" s="52" t="s">
        <v>36</v>
      </c>
      <c r="H12" s="96" t="s">
        <v>36</v>
      </c>
    </row>
    <row r="13" spans="1:8" ht="19.5" customHeight="1">
      <c r="A13" s="50" t="s">
        <v>36</v>
      </c>
      <c r="B13" s="87" t="s">
        <v>36</v>
      </c>
      <c r="C13" s="53">
        <f t="shared" si="0"/>
        <v>0</v>
      </c>
      <c r="D13" s="51" t="s">
        <v>36</v>
      </c>
      <c r="E13" s="51">
        <f t="shared" si="1"/>
        <v>0</v>
      </c>
      <c r="F13" s="51" t="s">
        <v>36</v>
      </c>
      <c r="G13" s="52" t="s">
        <v>36</v>
      </c>
      <c r="H13" s="96" t="s">
        <v>36</v>
      </c>
    </row>
    <row r="14" spans="1:8" ht="19.5" customHeight="1">
      <c r="A14" s="50" t="s">
        <v>36</v>
      </c>
      <c r="B14" s="87" t="s">
        <v>36</v>
      </c>
      <c r="C14" s="53">
        <f t="shared" si="0"/>
        <v>0</v>
      </c>
      <c r="D14" s="51" t="s">
        <v>36</v>
      </c>
      <c r="E14" s="51">
        <f t="shared" si="1"/>
        <v>0</v>
      </c>
      <c r="F14" s="51" t="s">
        <v>36</v>
      </c>
      <c r="G14" s="52" t="s">
        <v>36</v>
      </c>
      <c r="H14" s="96" t="s">
        <v>36</v>
      </c>
    </row>
    <row r="15" spans="1:8" ht="19.5" customHeight="1">
      <c r="A15" s="50" t="s">
        <v>36</v>
      </c>
      <c r="B15" s="87" t="s">
        <v>36</v>
      </c>
      <c r="C15" s="53">
        <f t="shared" si="0"/>
        <v>0</v>
      </c>
      <c r="D15" s="51" t="s">
        <v>36</v>
      </c>
      <c r="E15" s="51">
        <f t="shared" si="1"/>
        <v>0</v>
      </c>
      <c r="F15" s="51" t="s">
        <v>36</v>
      </c>
      <c r="G15" s="52" t="s">
        <v>36</v>
      </c>
      <c r="H15" s="96" t="s">
        <v>36</v>
      </c>
    </row>
    <row r="16" spans="1:8" ht="19.5" customHeight="1">
      <c r="A16" s="169" t="s">
        <v>318</v>
      </c>
      <c r="B16" s="170"/>
      <c r="C16" s="170"/>
      <c r="D16" s="170"/>
      <c r="E16" s="170"/>
      <c r="F16" s="170"/>
      <c r="G16" s="170"/>
      <c r="H16" s="171"/>
    </row>
  </sheetData>
  <sheetProtection/>
  <mergeCells count="8">
    <mergeCell ref="A16:H16"/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7" sqref="E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307</v>
      </c>
    </row>
    <row r="2" spans="1:8" ht="19.5" customHeight="1">
      <c r="A2" s="111" t="s">
        <v>314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3</v>
      </c>
    </row>
    <row r="4" spans="1:8" ht="19.5" customHeight="1">
      <c r="A4" s="123" t="s">
        <v>56</v>
      </c>
      <c r="B4" s="124"/>
      <c r="C4" s="124"/>
      <c r="D4" s="124"/>
      <c r="E4" s="125"/>
      <c r="F4" s="172" t="s">
        <v>308</v>
      </c>
      <c r="G4" s="129"/>
      <c r="H4" s="129"/>
    </row>
    <row r="5" spans="1:8" ht="19.5" customHeight="1">
      <c r="A5" s="123" t="s">
        <v>67</v>
      </c>
      <c r="B5" s="124"/>
      <c r="C5" s="125"/>
      <c r="D5" s="173" t="s">
        <v>68</v>
      </c>
      <c r="E5" s="128" t="s">
        <v>91</v>
      </c>
      <c r="F5" s="120" t="s">
        <v>57</v>
      </c>
      <c r="G5" s="120" t="s">
        <v>87</v>
      </c>
      <c r="H5" s="129" t="s">
        <v>88</v>
      </c>
    </row>
    <row r="6" spans="1:8" ht="19.5" customHeight="1">
      <c r="A6" s="46" t="s">
        <v>77</v>
      </c>
      <c r="B6" s="45" t="s">
        <v>78</v>
      </c>
      <c r="C6" s="47" t="s">
        <v>79</v>
      </c>
      <c r="D6" s="174"/>
      <c r="E6" s="122"/>
      <c r="F6" s="115"/>
      <c r="G6" s="115"/>
      <c r="H6" s="130"/>
    </row>
    <row r="7" spans="1:8" ht="19.5" customHeight="1">
      <c r="A7" s="50" t="s">
        <v>36</v>
      </c>
      <c r="B7" s="50" t="s">
        <v>36</v>
      </c>
      <c r="C7" s="50" t="s">
        <v>36</v>
      </c>
      <c r="D7" s="50" t="s">
        <v>36</v>
      </c>
      <c r="E7" s="50" t="s">
        <v>36</v>
      </c>
      <c r="F7" s="52">
        <f aca="true" t="shared" si="0" ref="F7:F15">SUM(G7:H7)</f>
        <v>0</v>
      </c>
      <c r="G7" s="53" t="s">
        <v>36</v>
      </c>
      <c r="H7" s="52" t="s">
        <v>36</v>
      </c>
    </row>
    <row r="8" spans="1:8" ht="19.5" customHeight="1">
      <c r="A8" s="50" t="s">
        <v>36</v>
      </c>
      <c r="B8" s="50" t="s">
        <v>36</v>
      </c>
      <c r="C8" s="50" t="s">
        <v>36</v>
      </c>
      <c r="D8" s="50" t="s">
        <v>36</v>
      </c>
      <c r="E8" s="50" t="s">
        <v>36</v>
      </c>
      <c r="F8" s="52">
        <f t="shared" si="0"/>
        <v>0</v>
      </c>
      <c r="G8" s="53" t="s">
        <v>36</v>
      </c>
      <c r="H8" s="52" t="s">
        <v>36</v>
      </c>
    </row>
    <row r="9" spans="1:8" ht="19.5" customHeight="1">
      <c r="A9" s="50" t="s">
        <v>36</v>
      </c>
      <c r="B9" s="50" t="s">
        <v>36</v>
      </c>
      <c r="C9" s="50" t="s">
        <v>36</v>
      </c>
      <c r="D9" s="50" t="s">
        <v>36</v>
      </c>
      <c r="E9" s="50" t="s">
        <v>36</v>
      </c>
      <c r="F9" s="52">
        <f t="shared" si="0"/>
        <v>0</v>
      </c>
      <c r="G9" s="53" t="s">
        <v>36</v>
      </c>
      <c r="H9" s="52" t="s">
        <v>36</v>
      </c>
    </row>
    <row r="10" spans="1:8" ht="19.5" customHeight="1">
      <c r="A10" s="50" t="s">
        <v>36</v>
      </c>
      <c r="B10" s="50" t="s">
        <v>36</v>
      </c>
      <c r="C10" s="50" t="s">
        <v>36</v>
      </c>
      <c r="D10" s="50" t="s">
        <v>36</v>
      </c>
      <c r="E10" s="50" t="s">
        <v>36</v>
      </c>
      <c r="F10" s="52">
        <f t="shared" si="0"/>
        <v>0</v>
      </c>
      <c r="G10" s="53" t="s">
        <v>36</v>
      </c>
      <c r="H10" s="52" t="s">
        <v>36</v>
      </c>
    </row>
    <row r="11" spans="1:8" ht="19.5" customHeight="1">
      <c r="A11" s="50" t="s">
        <v>36</v>
      </c>
      <c r="B11" s="50" t="s">
        <v>36</v>
      </c>
      <c r="C11" s="50" t="s">
        <v>36</v>
      </c>
      <c r="D11" s="50" t="s">
        <v>36</v>
      </c>
      <c r="E11" s="50" t="s">
        <v>36</v>
      </c>
      <c r="F11" s="52">
        <f t="shared" si="0"/>
        <v>0</v>
      </c>
      <c r="G11" s="53" t="s">
        <v>36</v>
      </c>
      <c r="H11" s="52" t="s">
        <v>36</v>
      </c>
    </row>
    <row r="12" spans="1:8" ht="19.5" customHeight="1">
      <c r="A12" s="50" t="s">
        <v>36</v>
      </c>
      <c r="B12" s="50" t="s">
        <v>36</v>
      </c>
      <c r="C12" s="50" t="s">
        <v>36</v>
      </c>
      <c r="D12" s="50" t="s">
        <v>36</v>
      </c>
      <c r="E12" s="50" t="s">
        <v>36</v>
      </c>
      <c r="F12" s="52">
        <f t="shared" si="0"/>
        <v>0</v>
      </c>
      <c r="G12" s="53" t="s">
        <v>36</v>
      </c>
      <c r="H12" s="52" t="s">
        <v>36</v>
      </c>
    </row>
    <row r="13" spans="1:8" ht="19.5" customHeight="1">
      <c r="A13" s="50" t="s">
        <v>36</v>
      </c>
      <c r="B13" s="50" t="s">
        <v>36</v>
      </c>
      <c r="C13" s="50" t="s">
        <v>36</v>
      </c>
      <c r="D13" s="50" t="s">
        <v>36</v>
      </c>
      <c r="E13" s="50" t="s">
        <v>36</v>
      </c>
      <c r="F13" s="52">
        <f t="shared" si="0"/>
        <v>0</v>
      </c>
      <c r="G13" s="53" t="s">
        <v>36</v>
      </c>
      <c r="H13" s="52" t="s">
        <v>36</v>
      </c>
    </row>
    <row r="14" spans="1:8" ht="19.5" customHeight="1">
      <c r="A14" s="50" t="s">
        <v>36</v>
      </c>
      <c r="B14" s="50" t="s">
        <v>36</v>
      </c>
      <c r="C14" s="50" t="s">
        <v>36</v>
      </c>
      <c r="D14" s="50" t="s">
        <v>36</v>
      </c>
      <c r="E14" s="50" t="s">
        <v>36</v>
      </c>
      <c r="F14" s="52">
        <f t="shared" si="0"/>
        <v>0</v>
      </c>
      <c r="G14" s="53" t="s">
        <v>36</v>
      </c>
      <c r="H14" s="52" t="s">
        <v>36</v>
      </c>
    </row>
    <row r="15" spans="1:8" ht="19.5" customHeight="1">
      <c r="A15" s="50" t="s">
        <v>36</v>
      </c>
      <c r="B15" s="50" t="s">
        <v>36</v>
      </c>
      <c r="C15" s="50" t="s">
        <v>36</v>
      </c>
      <c r="D15" s="50" t="s">
        <v>36</v>
      </c>
      <c r="E15" s="50" t="s">
        <v>36</v>
      </c>
      <c r="F15" s="52">
        <f t="shared" si="0"/>
        <v>0</v>
      </c>
      <c r="G15" s="53" t="s">
        <v>36</v>
      </c>
      <c r="H15" s="52" t="s">
        <v>36</v>
      </c>
    </row>
    <row r="16" spans="1:8" ht="19.5" customHeight="1">
      <c r="A16" s="169" t="s">
        <v>319</v>
      </c>
      <c r="B16" s="170"/>
      <c r="C16" s="170"/>
      <c r="D16" s="170"/>
      <c r="E16" s="170"/>
      <c r="F16" s="170"/>
      <c r="G16" s="170"/>
      <c r="H16" s="171"/>
    </row>
  </sheetData>
  <sheetProtection/>
  <mergeCells count="10">
    <mergeCell ref="A16:H16"/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23" sqref="D23"/>
    </sheetView>
  </sheetViews>
  <sheetFormatPr defaultColWidth="11.16015625" defaultRowHeight="11.25"/>
  <cols>
    <col min="1" max="1" width="5.16015625" style="100" customWidth="1"/>
    <col min="2" max="2" width="8.16015625" style="100" customWidth="1"/>
    <col min="3" max="3" width="16.16015625" style="100" customWidth="1"/>
    <col min="4" max="8" width="11.83203125" style="100" bestFit="1" customWidth="1"/>
    <col min="9" max="9" width="9.16015625" style="100" bestFit="1" customWidth="1"/>
    <col min="10" max="10" width="11.83203125" style="100" bestFit="1" customWidth="1"/>
    <col min="11" max="11" width="9.16015625" style="100" bestFit="1" customWidth="1"/>
    <col min="12" max="12" width="11.83203125" style="100" bestFit="1" customWidth="1"/>
    <col min="13" max="13" width="9.16015625" style="100" bestFit="1" customWidth="1"/>
    <col min="14" max="16384" width="11.16015625" style="100" customWidth="1"/>
  </cols>
  <sheetData>
    <row r="1" ht="14.25">
      <c r="M1" s="101" t="s">
        <v>320</v>
      </c>
    </row>
    <row r="2" spans="1:13" ht="21">
      <c r="A2" s="198" t="s">
        <v>321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3.5" customHeight="1">
      <c r="A3" s="176" t="s">
        <v>316</v>
      </c>
      <c r="B3" s="177"/>
      <c r="C3" s="177"/>
      <c r="D3" s="110"/>
      <c r="E3" s="110"/>
      <c r="F3" s="110"/>
      <c r="G3" s="110"/>
      <c r="H3" s="110"/>
      <c r="I3" s="110"/>
      <c r="J3" s="110"/>
      <c r="K3" s="110"/>
      <c r="L3" s="175" t="s">
        <v>3</v>
      </c>
      <c r="M3" s="175"/>
    </row>
    <row r="4" spans="1:13" ht="13.5">
      <c r="A4" s="199" t="s">
        <v>322</v>
      </c>
      <c r="B4" s="199" t="s">
        <v>322</v>
      </c>
      <c r="C4" s="199" t="s">
        <v>322</v>
      </c>
      <c r="D4" s="199" t="s">
        <v>323</v>
      </c>
      <c r="E4" s="199" t="s">
        <v>323</v>
      </c>
      <c r="F4" s="199" t="s">
        <v>323</v>
      </c>
      <c r="G4" s="199" t="s">
        <v>324</v>
      </c>
      <c r="H4" s="199" t="s">
        <v>325</v>
      </c>
      <c r="I4" s="199" t="s">
        <v>325</v>
      </c>
      <c r="J4" s="199" t="s">
        <v>325</v>
      </c>
      <c r="K4" s="199" t="s">
        <v>325</v>
      </c>
      <c r="L4" s="199" t="s">
        <v>325</v>
      </c>
      <c r="M4" s="199" t="s">
        <v>325</v>
      </c>
    </row>
    <row r="5" spans="1:13" ht="13.5">
      <c r="A5" s="199" t="s">
        <v>322</v>
      </c>
      <c r="B5" s="199" t="s">
        <v>322</v>
      </c>
      <c r="C5" s="199" t="s">
        <v>322</v>
      </c>
      <c r="D5" s="199" t="s">
        <v>323</v>
      </c>
      <c r="E5" s="199" t="s">
        <v>323</v>
      </c>
      <c r="F5" s="199" t="s">
        <v>323</v>
      </c>
      <c r="G5" s="199" t="s">
        <v>324</v>
      </c>
      <c r="H5" s="199" t="s">
        <v>326</v>
      </c>
      <c r="I5" s="199" t="s">
        <v>326</v>
      </c>
      <c r="J5" s="199" t="s">
        <v>327</v>
      </c>
      <c r="K5" s="199" t="s">
        <v>327</v>
      </c>
      <c r="L5" s="199" t="s">
        <v>328</v>
      </c>
      <c r="M5" s="199" t="s">
        <v>328</v>
      </c>
    </row>
    <row r="6" spans="1:13" s="109" customFormat="1" ht="13.5">
      <c r="A6" s="194"/>
      <c r="B6" s="194"/>
      <c r="C6" s="194"/>
      <c r="D6" s="108" t="s">
        <v>329</v>
      </c>
      <c r="E6" s="108" t="s">
        <v>330</v>
      </c>
      <c r="F6" s="108" t="s">
        <v>331</v>
      </c>
      <c r="G6" s="108"/>
      <c r="H6" s="108" t="s">
        <v>332</v>
      </c>
      <c r="I6" s="108" t="s">
        <v>333</v>
      </c>
      <c r="J6" s="108" t="s">
        <v>332</v>
      </c>
      <c r="K6" s="108" t="s">
        <v>333</v>
      </c>
      <c r="L6" s="108" t="s">
        <v>332</v>
      </c>
      <c r="M6" s="108" t="s">
        <v>333</v>
      </c>
    </row>
    <row r="7" spans="1:13" s="105" customFormat="1" ht="12.75">
      <c r="A7" s="195"/>
      <c r="B7" s="195"/>
      <c r="C7" s="195"/>
      <c r="D7" s="102"/>
      <c r="E7" s="102"/>
      <c r="F7" s="102"/>
      <c r="G7" s="103"/>
      <c r="H7" s="104"/>
      <c r="I7" s="104"/>
      <c r="J7" s="104"/>
      <c r="K7" s="104"/>
      <c r="L7" s="104"/>
      <c r="M7" s="104"/>
    </row>
    <row r="8" spans="1:13" s="105" customFormat="1" ht="12.75">
      <c r="A8" s="106"/>
      <c r="B8" s="196"/>
      <c r="C8" s="197"/>
      <c r="D8" s="102"/>
      <c r="E8" s="102"/>
      <c r="F8" s="102"/>
      <c r="G8" s="103"/>
      <c r="H8" s="103"/>
      <c r="I8" s="102"/>
      <c r="J8" s="102"/>
      <c r="K8" s="102"/>
      <c r="L8" s="102"/>
      <c r="M8" s="102"/>
    </row>
    <row r="9" spans="1:13" s="105" customFormat="1" ht="12.75">
      <c r="A9" s="185"/>
      <c r="B9" s="186"/>
      <c r="C9" s="187"/>
      <c r="D9" s="179"/>
      <c r="E9" s="179"/>
      <c r="F9" s="179"/>
      <c r="G9" s="182"/>
      <c r="H9" s="103"/>
      <c r="I9" s="107"/>
      <c r="J9" s="102"/>
      <c r="K9" s="107"/>
      <c r="L9" s="102"/>
      <c r="M9" s="107"/>
    </row>
    <row r="10" spans="1:13" s="105" customFormat="1" ht="12.75">
      <c r="A10" s="188"/>
      <c r="B10" s="189"/>
      <c r="C10" s="190"/>
      <c r="D10" s="180"/>
      <c r="E10" s="180"/>
      <c r="F10" s="180"/>
      <c r="G10" s="183"/>
      <c r="H10" s="103"/>
      <c r="I10" s="107"/>
      <c r="J10" s="102"/>
      <c r="K10" s="107"/>
      <c r="L10" s="102"/>
      <c r="M10" s="107"/>
    </row>
    <row r="11" spans="1:13" s="105" customFormat="1" ht="12.75">
      <c r="A11" s="188"/>
      <c r="B11" s="189"/>
      <c r="C11" s="190"/>
      <c r="D11" s="180"/>
      <c r="E11" s="180"/>
      <c r="F11" s="180"/>
      <c r="G11" s="183"/>
      <c r="H11" s="103"/>
      <c r="I11" s="107"/>
      <c r="J11" s="102"/>
      <c r="K11" s="107"/>
      <c r="L11" s="102"/>
      <c r="M11" s="107"/>
    </row>
    <row r="12" spans="1:13" s="105" customFormat="1" ht="12.75">
      <c r="A12" s="188"/>
      <c r="B12" s="189"/>
      <c r="C12" s="190"/>
      <c r="D12" s="180"/>
      <c r="E12" s="180"/>
      <c r="F12" s="180"/>
      <c r="G12" s="183"/>
      <c r="H12" s="103"/>
      <c r="I12" s="107"/>
      <c r="J12" s="102"/>
      <c r="K12" s="107"/>
      <c r="L12" s="102"/>
      <c r="M12" s="107"/>
    </row>
    <row r="13" spans="1:13" s="105" customFormat="1" ht="12.75">
      <c r="A13" s="191"/>
      <c r="B13" s="192"/>
      <c r="C13" s="193"/>
      <c r="D13" s="181"/>
      <c r="E13" s="181"/>
      <c r="F13" s="181"/>
      <c r="G13" s="184"/>
      <c r="H13" s="103"/>
      <c r="I13" s="107"/>
      <c r="J13" s="102"/>
      <c r="K13" s="107"/>
      <c r="L13" s="102"/>
      <c r="M13" s="107"/>
    </row>
    <row r="14" spans="1:13" s="105" customFormat="1" ht="12.75">
      <c r="A14" s="185"/>
      <c r="B14" s="186"/>
      <c r="C14" s="187"/>
      <c r="D14" s="179"/>
      <c r="E14" s="179"/>
      <c r="F14" s="179"/>
      <c r="G14" s="182"/>
      <c r="H14" s="103"/>
      <c r="I14" s="107"/>
      <c r="J14" s="102"/>
      <c r="K14" s="107"/>
      <c r="L14" s="102"/>
      <c r="M14" s="107"/>
    </row>
    <row r="15" spans="1:13" s="105" customFormat="1" ht="12.75">
      <c r="A15" s="188"/>
      <c r="B15" s="189"/>
      <c r="C15" s="190"/>
      <c r="D15" s="180"/>
      <c r="E15" s="180"/>
      <c r="F15" s="180"/>
      <c r="G15" s="183"/>
      <c r="H15" s="103"/>
      <c r="I15" s="107"/>
      <c r="J15" s="102"/>
      <c r="K15" s="107"/>
      <c r="L15" s="102"/>
      <c r="M15" s="107"/>
    </row>
    <row r="16" spans="1:13" s="105" customFormat="1" ht="12.75">
      <c r="A16" s="188"/>
      <c r="B16" s="189"/>
      <c r="C16" s="190"/>
      <c r="D16" s="180"/>
      <c r="E16" s="180"/>
      <c r="F16" s="180"/>
      <c r="G16" s="183"/>
      <c r="H16" s="103"/>
      <c r="I16" s="107"/>
      <c r="J16" s="102"/>
      <c r="K16" s="107"/>
      <c r="L16" s="102"/>
      <c r="M16" s="107"/>
    </row>
    <row r="17" spans="1:13" s="105" customFormat="1" ht="12.75">
      <c r="A17" s="188"/>
      <c r="B17" s="189"/>
      <c r="C17" s="190"/>
      <c r="D17" s="180"/>
      <c r="E17" s="180"/>
      <c r="F17" s="180"/>
      <c r="G17" s="183"/>
      <c r="H17" s="103"/>
      <c r="I17" s="107"/>
      <c r="J17" s="102"/>
      <c r="K17" s="107"/>
      <c r="L17" s="102"/>
      <c r="M17" s="107"/>
    </row>
    <row r="18" spans="1:13" s="105" customFormat="1" ht="12.75">
      <c r="A18" s="191"/>
      <c r="B18" s="192"/>
      <c r="C18" s="193"/>
      <c r="D18" s="181"/>
      <c r="E18" s="181"/>
      <c r="F18" s="181"/>
      <c r="G18" s="184"/>
      <c r="H18" s="103"/>
      <c r="I18" s="107"/>
      <c r="J18" s="102"/>
      <c r="K18" s="107"/>
      <c r="L18" s="102"/>
      <c r="M18" s="107"/>
    </row>
    <row r="19" spans="1:13" ht="13.5">
      <c r="A19" s="178" t="s">
        <v>334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</sheetData>
  <sheetProtection/>
  <mergeCells count="24">
    <mergeCell ref="A2:M2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B8:C8"/>
    <mergeCell ref="A9:C13"/>
    <mergeCell ref="D9:D13"/>
    <mergeCell ref="E9:E13"/>
    <mergeCell ref="L3:M3"/>
    <mergeCell ref="A3:C3"/>
    <mergeCell ref="A19:M19"/>
    <mergeCell ref="F9:F13"/>
    <mergeCell ref="G9:G13"/>
    <mergeCell ref="A14:C18"/>
    <mergeCell ref="D14:D18"/>
    <mergeCell ref="E14:E18"/>
    <mergeCell ref="F14:F18"/>
    <mergeCell ref="G14:G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1</v>
      </c>
    </row>
    <row r="2" spans="1:4" ht="20.25" customHeight="1">
      <c r="A2" s="111" t="s">
        <v>2</v>
      </c>
      <c r="B2" s="111"/>
      <c r="C2" s="111"/>
      <c r="D2" s="111"/>
    </row>
    <row r="3" spans="1:4" ht="20.25" customHeight="1">
      <c r="A3" s="9" t="s">
        <v>0</v>
      </c>
      <c r="B3" s="10"/>
      <c r="C3" s="11"/>
      <c r="D3" s="8" t="s">
        <v>3</v>
      </c>
    </row>
    <row r="4" spans="1:4" ht="19.5" customHeight="1">
      <c r="A4" s="112" t="s">
        <v>4</v>
      </c>
      <c r="B4" s="113"/>
      <c r="C4" s="112" t="s">
        <v>5</v>
      </c>
      <c r="D4" s="113"/>
    </row>
    <row r="5" spans="1:4" ht="19.5" customHeight="1">
      <c r="A5" s="12" t="s">
        <v>6</v>
      </c>
      <c r="B5" s="12" t="s">
        <v>7</v>
      </c>
      <c r="C5" s="12" t="s">
        <v>6</v>
      </c>
      <c r="D5" s="13" t="s">
        <v>7</v>
      </c>
    </row>
    <row r="6" spans="1:4" ht="19.5" customHeight="1">
      <c r="A6" s="14" t="s">
        <v>8</v>
      </c>
      <c r="B6" s="15">
        <v>746.97</v>
      </c>
      <c r="C6" s="14" t="s">
        <v>9</v>
      </c>
      <c r="D6" s="15">
        <v>0</v>
      </c>
    </row>
    <row r="7" spans="1:4" ht="19.5" customHeight="1">
      <c r="A7" s="14" t="s">
        <v>10</v>
      </c>
      <c r="B7" s="16">
        <v>0</v>
      </c>
      <c r="C7" s="14" t="s">
        <v>11</v>
      </c>
      <c r="D7" s="15">
        <v>0</v>
      </c>
    </row>
    <row r="8" spans="1:4" ht="19.5" customHeight="1">
      <c r="A8" s="17" t="s">
        <v>12</v>
      </c>
      <c r="B8" s="15">
        <v>0</v>
      </c>
      <c r="C8" s="18" t="s">
        <v>13</v>
      </c>
      <c r="D8" s="15">
        <v>0</v>
      </c>
    </row>
    <row r="9" spans="1:4" ht="19.5" customHeight="1">
      <c r="A9" s="14" t="s">
        <v>14</v>
      </c>
      <c r="B9" s="19">
        <v>643.16</v>
      </c>
      <c r="C9" s="14" t="s">
        <v>15</v>
      </c>
      <c r="D9" s="15">
        <v>0</v>
      </c>
    </row>
    <row r="10" spans="1:4" ht="19.5" customHeight="1">
      <c r="A10" s="14" t="s">
        <v>16</v>
      </c>
      <c r="B10" s="15">
        <v>0</v>
      </c>
      <c r="C10" s="14" t="s">
        <v>17</v>
      </c>
      <c r="D10" s="15">
        <v>1390.13</v>
      </c>
    </row>
    <row r="11" spans="1:4" ht="19.5" customHeight="1">
      <c r="A11" s="14" t="s">
        <v>18</v>
      </c>
      <c r="B11" s="15">
        <v>0</v>
      </c>
      <c r="C11" s="14" t="s">
        <v>19</v>
      </c>
      <c r="D11" s="15">
        <v>0</v>
      </c>
    </row>
    <row r="12" spans="1:4" ht="19.5" customHeight="1">
      <c r="A12" s="14"/>
      <c r="B12" s="15"/>
      <c r="C12" s="14" t="s">
        <v>20</v>
      </c>
      <c r="D12" s="15">
        <v>0</v>
      </c>
    </row>
    <row r="13" spans="1:4" ht="19.5" customHeight="1">
      <c r="A13" s="20"/>
      <c r="B13" s="15"/>
      <c r="C13" s="14" t="s">
        <v>21</v>
      </c>
      <c r="D13" s="15">
        <v>0</v>
      </c>
    </row>
    <row r="14" spans="1:4" ht="19.5" customHeight="1">
      <c r="A14" s="20"/>
      <c r="B14" s="15"/>
      <c r="C14" s="14" t="s">
        <v>22</v>
      </c>
      <c r="D14" s="15">
        <v>0</v>
      </c>
    </row>
    <row r="15" spans="1:4" ht="19.5" customHeight="1">
      <c r="A15" s="20"/>
      <c r="B15" s="15"/>
      <c r="C15" s="14" t="s">
        <v>23</v>
      </c>
      <c r="D15" s="15">
        <v>0</v>
      </c>
    </row>
    <row r="16" spans="1:4" ht="19.5" customHeight="1">
      <c r="A16" s="20"/>
      <c r="B16" s="15"/>
      <c r="C16" s="14" t="s">
        <v>24</v>
      </c>
      <c r="D16" s="15">
        <v>0</v>
      </c>
    </row>
    <row r="17" spans="1:4" ht="19.5" customHeight="1">
      <c r="A17" s="20"/>
      <c r="B17" s="15"/>
      <c r="C17" s="14" t="s">
        <v>25</v>
      </c>
      <c r="D17" s="15">
        <v>0</v>
      </c>
    </row>
    <row r="18" spans="1:4" ht="19.5" customHeight="1">
      <c r="A18" s="20"/>
      <c r="B18" s="15"/>
      <c r="C18" s="14" t="s">
        <v>26</v>
      </c>
      <c r="D18" s="15">
        <v>0</v>
      </c>
    </row>
    <row r="19" spans="1:4" ht="19.5" customHeight="1">
      <c r="A19" s="20"/>
      <c r="B19" s="15"/>
      <c r="C19" s="14" t="s">
        <v>27</v>
      </c>
      <c r="D19" s="15">
        <v>0</v>
      </c>
    </row>
    <row r="20" spans="1:4" ht="19.5" customHeight="1">
      <c r="A20" s="20"/>
      <c r="B20" s="15"/>
      <c r="C20" s="14" t="s">
        <v>28</v>
      </c>
      <c r="D20" s="15">
        <v>0</v>
      </c>
    </row>
    <row r="21" spans="1:4" ht="19.5" customHeight="1">
      <c r="A21" s="20"/>
      <c r="B21" s="15"/>
      <c r="C21" s="14" t="s">
        <v>29</v>
      </c>
      <c r="D21" s="15">
        <v>0</v>
      </c>
    </row>
    <row r="22" spans="1:4" ht="19.5" customHeight="1">
      <c r="A22" s="20"/>
      <c r="B22" s="15"/>
      <c r="C22" s="14" t="s">
        <v>30</v>
      </c>
      <c r="D22" s="15">
        <v>0</v>
      </c>
    </row>
    <row r="23" spans="1:4" ht="19.5" customHeight="1">
      <c r="A23" s="20"/>
      <c r="B23" s="15"/>
      <c r="C23" s="14" t="s">
        <v>31</v>
      </c>
      <c r="D23" s="15">
        <v>0</v>
      </c>
    </row>
    <row r="24" spans="1:4" ht="19.5" customHeight="1">
      <c r="A24" s="20"/>
      <c r="B24" s="15"/>
      <c r="C24" s="14" t="s">
        <v>32</v>
      </c>
      <c r="D24" s="15">
        <v>0</v>
      </c>
    </row>
    <row r="25" spans="1:4" ht="19.5" customHeight="1">
      <c r="A25" s="20"/>
      <c r="B25" s="15"/>
      <c r="C25" s="14" t="s">
        <v>33</v>
      </c>
      <c r="D25" s="15">
        <v>0</v>
      </c>
    </row>
    <row r="26" spans="1:4" ht="19.5" customHeight="1">
      <c r="A26" s="14"/>
      <c r="B26" s="15"/>
      <c r="C26" s="14" t="s">
        <v>34</v>
      </c>
      <c r="D26" s="15">
        <v>0</v>
      </c>
    </row>
    <row r="27" spans="1:4" ht="19.5" customHeight="1">
      <c r="A27" s="14"/>
      <c r="B27" s="15"/>
      <c r="C27" s="14" t="s">
        <v>35</v>
      </c>
      <c r="D27" s="15">
        <v>0</v>
      </c>
    </row>
    <row r="28" spans="1:4" ht="19.5" customHeight="1">
      <c r="A28" s="14" t="s">
        <v>36</v>
      </c>
      <c r="B28" s="15"/>
      <c r="C28" s="14" t="s">
        <v>37</v>
      </c>
      <c r="D28" s="15">
        <v>0</v>
      </c>
    </row>
    <row r="29" spans="1:4" ht="19.5" customHeight="1">
      <c r="A29" s="14"/>
      <c r="B29" s="15"/>
      <c r="C29" s="14" t="s">
        <v>38</v>
      </c>
      <c r="D29" s="15">
        <v>0</v>
      </c>
    </row>
    <row r="30" spans="1:4" ht="19.5" customHeight="1">
      <c r="A30" s="21"/>
      <c r="B30" s="16"/>
      <c r="C30" s="21" t="s">
        <v>39</v>
      </c>
      <c r="D30" s="16">
        <v>0</v>
      </c>
    </row>
    <row r="31" spans="1:4" ht="19.5" customHeight="1">
      <c r="A31" s="22"/>
      <c r="B31" s="23"/>
      <c r="C31" s="22" t="s">
        <v>40</v>
      </c>
      <c r="D31" s="23">
        <v>0</v>
      </c>
    </row>
    <row r="32" spans="1:4" ht="19.5" customHeight="1">
      <c r="A32" s="22"/>
      <c r="B32" s="23"/>
      <c r="C32" s="22" t="s">
        <v>41</v>
      </c>
      <c r="D32" s="23">
        <v>0</v>
      </c>
    </row>
    <row r="33" spans="1:4" ht="19.5" customHeight="1">
      <c r="A33" s="22"/>
      <c r="B33" s="23"/>
      <c r="C33" s="22" t="s">
        <v>42</v>
      </c>
      <c r="D33" s="23">
        <v>0</v>
      </c>
    </row>
    <row r="34" spans="1:4" ht="19.5" customHeight="1">
      <c r="A34" s="22"/>
      <c r="B34" s="23"/>
      <c r="C34" s="22" t="s">
        <v>43</v>
      </c>
      <c r="D34" s="23">
        <v>0</v>
      </c>
    </row>
    <row r="35" spans="1:4" ht="19.5" customHeight="1">
      <c r="A35" s="22"/>
      <c r="B35" s="23"/>
      <c r="C35" s="22" t="s">
        <v>44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45</v>
      </c>
      <c r="B37" s="24">
        <f>SUM(B6:B34)</f>
        <v>1390.13</v>
      </c>
      <c r="C37" s="25" t="s">
        <v>46</v>
      </c>
      <c r="D37" s="24">
        <f>SUM(D6:D35)</f>
        <v>1390.13</v>
      </c>
    </row>
    <row r="38" spans="1:4" ht="19.5" customHeight="1">
      <c r="A38" s="22" t="s">
        <v>47</v>
      </c>
      <c r="B38" s="23">
        <v>0</v>
      </c>
      <c r="C38" s="22" t="s">
        <v>48</v>
      </c>
      <c r="D38" s="23">
        <v>0</v>
      </c>
    </row>
    <row r="39" spans="1:4" ht="19.5" customHeight="1">
      <c r="A39" s="22" t="s">
        <v>49</v>
      </c>
      <c r="B39" s="23">
        <v>0</v>
      </c>
      <c r="C39" s="22" t="s">
        <v>50</v>
      </c>
      <c r="D39" s="23">
        <v>0</v>
      </c>
    </row>
    <row r="40" spans="1:4" ht="19.5" customHeight="1">
      <c r="A40" s="22"/>
      <c r="B40" s="23"/>
      <c r="C40" s="22" t="s">
        <v>51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52</v>
      </c>
      <c r="B42" s="30">
        <f>SUM(B37:B39)</f>
        <v>1390.13</v>
      </c>
      <c r="C42" s="29" t="s">
        <v>53</v>
      </c>
      <c r="D42" s="31">
        <f>SUM(D37,D38,D40)</f>
        <v>1390.13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8" scale="5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54</v>
      </c>
    </row>
    <row r="2" spans="1:20" ht="19.5" customHeight="1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3</v>
      </c>
    </row>
    <row r="4" spans="1:20" ht="19.5" customHeight="1">
      <c r="A4" s="123" t="s">
        <v>56</v>
      </c>
      <c r="B4" s="124"/>
      <c r="C4" s="124"/>
      <c r="D4" s="124"/>
      <c r="E4" s="125"/>
      <c r="F4" s="119" t="s">
        <v>57</v>
      </c>
      <c r="G4" s="129" t="s">
        <v>58</v>
      </c>
      <c r="H4" s="120" t="s">
        <v>59</v>
      </c>
      <c r="I4" s="120" t="s">
        <v>60</v>
      </c>
      <c r="J4" s="120" t="s">
        <v>61</v>
      </c>
      <c r="K4" s="120" t="s">
        <v>62</v>
      </c>
      <c r="L4" s="120"/>
      <c r="M4" s="131" t="s">
        <v>63</v>
      </c>
      <c r="N4" s="116" t="s">
        <v>64</v>
      </c>
      <c r="O4" s="117"/>
      <c r="P4" s="117"/>
      <c r="Q4" s="117"/>
      <c r="R4" s="118"/>
      <c r="S4" s="119" t="s">
        <v>65</v>
      </c>
      <c r="T4" s="120" t="s">
        <v>66</v>
      </c>
    </row>
    <row r="5" spans="1:20" ht="19.5" customHeight="1">
      <c r="A5" s="123" t="s">
        <v>67</v>
      </c>
      <c r="B5" s="124"/>
      <c r="C5" s="125"/>
      <c r="D5" s="121" t="s">
        <v>68</v>
      </c>
      <c r="E5" s="128" t="s">
        <v>69</v>
      </c>
      <c r="F5" s="120"/>
      <c r="G5" s="129"/>
      <c r="H5" s="120"/>
      <c r="I5" s="120"/>
      <c r="J5" s="120"/>
      <c r="K5" s="126" t="s">
        <v>70</v>
      </c>
      <c r="L5" s="120" t="s">
        <v>71</v>
      </c>
      <c r="M5" s="132"/>
      <c r="N5" s="114" t="s">
        <v>72</v>
      </c>
      <c r="O5" s="114" t="s">
        <v>73</v>
      </c>
      <c r="P5" s="114" t="s">
        <v>74</v>
      </c>
      <c r="Q5" s="114" t="s">
        <v>75</v>
      </c>
      <c r="R5" s="114" t="s">
        <v>76</v>
      </c>
      <c r="S5" s="120"/>
      <c r="T5" s="120"/>
    </row>
    <row r="6" spans="1:20" ht="30.75" customHeight="1">
      <c r="A6" s="45" t="s">
        <v>77</v>
      </c>
      <c r="B6" s="46" t="s">
        <v>78</v>
      </c>
      <c r="C6" s="47" t="s">
        <v>79</v>
      </c>
      <c r="D6" s="122"/>
      <c r="E6" s="122"/>
      <c r="F6" s="115"/>
      <c r="G6" s="130"/>
      <c r="H6" s="115"/>
      <c r="I6" s="115"/>
      <c r="J6" s="115"/>
      <c r="K6" s="127"/>
      <c r="L6" s="115"/>
      <c r="M6" s="133"/>
      <c r="N6" s="115"/>
      <c r="O6" s="115"/>
      <c r="P6" s="115"/>
      <c r="Q6" s="115"/>
      <c r="R6" s="115"/>
      <c r="S6" s="115"/>
      <c r="T6" s="115"/>
    </row>
    <row r="7" spans="1:20" ht="19.5" customHeight="1">
      <c r="A7" s="50" t="s">
        <v>36</v>
      </c>
      <c r="B7" s="50" t="s">
        <v>36</v>
      </c>
      <c r="C7" s="50" t="s">
        <v>36</v>
      </c>
      <c r="D7" s="50" t="s">
        <v>36</v>
      </c>
      <c r="E7" s="50" t="s">
        <v>57</v>
      </c>
      <c r="F7" s="51">
        <v>1390.13</v>
      </c>
      <c r="G7" s="51">
        <v>0</v>
      </c>
      <c r="H7" s="51">
        <v>746.97</v>
      </c>
      <c r="I7" s="51">
        <v>0</v>
      </c>
      <c r="J7" s="52">
        <v>0</v>
      </c>
      <c r="K7" s="53">
        <v>643.16</v>
      </c>
      <c r="L7" s="51">
        <v>643.16</v>
      </c>
      <c r="M7" s="52">
        <v>0</v>
      </c>
      <c r="N7" s="53">
        <f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80</v>
      </c>
      <c r="B8" s="50" t="s">
        <v>81</v>
      </c>
      <c r="C8" s="50" t="s">
        <v>82</v>
      </c>
      <c r="D8" s="50" t="s">
        <v>83</v>
      </c>
      <c r="E8" s="50" t="s">
        <v>84</v>
      </c>
      <c r="F8" s="51">
        <v>1390.13</v>
      </c>
      <c r="G8" s="51">
        <v>0</v>
      </c>
      <c r="H8" s="51">
        <v>746.97</v>
      </c>
      <c r="I8" s="51">
        <v>0</v>
      </c>
      <c r="J8" s="52">
        <v>0</v>
      </c>
      <c r="K8" s="53">
        <v>643.16</v>
      </c>
      <c r="L8" s="51">
        <v>643.16</v>
      </c>
      <c r="M8" s="52">
        <v>0</v>
      </c>
      <c r="N8" s="53">
        <f>SUM(O8:R8)</f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</sheetData>
  <sheetProtection/>
  <mergeCells count="22">
    <mergeCell ref="T4:T6"/>
    <mergeCell ref="A4:E4"/>
    <mergeCell ref="M4:M6"/>
    <mergeCell ref="K4:L4"/>
    <mergeCell ref="N5:N6"/>
    <mergeCell ref="R5:R6"/>
    <mergeCell ref="I4:I6"/>
    <mergeCell ref="A2:T2"/>
    <mergeCell ref="D5:D6"/>
    <mergeCell ref="A5:C5"/>
    <mergeCell ref="K5:K6"/>
    <mergeCell ref="L5:L6"/>
    <mergeCell ref="E5:E6"/>
    <mergeCell ref="F4:F6"/>
    <mergeCell ref="G4:G6"/>
    <mergeCell ref="H4:H6"/>
    <mergeCell ref="P5:P6"/>
    <mergeCell ref="Q5:Q6"/>
    <mergeCell ref="O5:O6"/>
    <mergeCell ref="N4:R4"/>
    <mergeCell ref="S4:S6"/>
    <mergeCell ref="J4:J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85</v>
      </c>
    </row>
    <row r="2" spans="1:10" ht="19.5" customHeight="1">
      <c r="A2" s="111" t="s">
        <v>86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3</v>
      </c>
    </row>
    <row r="4" spans="1:10" ht="19.5" customHeight="1">
      <c r="A4" s="112" t="s">
        <v>56</v>
      </c>
      <c r="B4" s="141"/>
      <c r="C4" s="141"/>
      <c r="D4" s="141"/>
      <c r="E4" s="113"/>
      <c r="F4" s="138" t="s">
        <v>57</v>
      </c>
      <c r="G4" s="139" t="s">
        <v>87</v>
      </c>
      <c r="H4" s="140" t="s">
        <v>88</v>
      </c>
      <c r="I4" s="140" t="s">
        <v>89</v>
      </c>
      <c r="J4" s="134" t="s">
        <v>90</v>
      </c>
    </row>
    <row r="5" spans="1:10" ht="19.5" customHeight="1">
      <c r="A5" s="112" t="s">
        <v>67</v>
      </c>
      <c r="B5" s="141"/>
      <c r="C5" s="113"/>
      <c r="D5" s="137" t="s">
        <v>68</v>
      </c>
      <c r="E5" s="135" t="s">
        <v>91</v>
      </c>
      <c r="F5" s="139"/>
      <c r="G5" s="139"/>
      <c r="H5" s="140"/>
      <c r="I5" s="140"/>
      <c r="J5" s="134"/>
    </row>
    <row r="6" spans="1:10" ht="15" customHeight="1">
      <c r="A6" s="57" t="s">
        <v>77</v>
      </c>
      <c r="B6" s="57" t="s">
        <v>78</v>
      </c>
      <c r="C6" s="58" t="s">
        <v>79</v>
      </c>
      <c r="D6" s="134"/>
      <c r="E6" s="136"/>
      <c r="F6" s="139"/>
      <c r="G6" s="139"/>
      <c r="H6" s="140"/>
      <c r="I6" s="140"/>
      <c r="J6" s="134"/>
    </row>
    <row r="7" spans="1:10" ht="19.5" customHeight="1">
      <c r="A7" s="59" t="s">
        <v>36</v>
      </c>
      <c r="B7" s="59" t="s">
        <v>36</v>
      </c>
      <c r="C7" s="59" t="s">
        <v>36</v>
      </c>
      <c r="D7" s="60" t="s">
        <v>36</v>
      </c>
      <c r="E7" s="60" t="s">
        <v>57</v>
      </c>
      <c r="F7" s="61">
        <f>SUM(G7:J7)</f>
        <v>1390.13</v>
      </c>
      <c r="G7" s="61">
        <v>1355.13</v>
      </c>
      <c r="H7" s="61">
        <v>35</v>
      </c>
      <c r="I7" s="61">
        <v>0</v>
      </c>
      <c r="J7" s="19">
        <v>0</v>
      </c>
    </row>
    <row r="8" spans="1:10" ht="19.5" customHeight="1">
      <c r="A8" s="59" t="s">
        <v>80</v>
      </c>
      <c r="B8" s="59" t="s">
        <v>81</v>
      </c>
      <c r="C8" s="59" t="s">
        <v>82</v>
      </c>
      <c r="D8" s="60" t="s">
        <v>83</v>
      </c>
      <c r="E8" s="60" t="s">
        <v>84</v>
      </c>
      <c r="F8" s="61">
        <f>SUM(G8:J8)</f>
        <v>1390.13</v>
      </c>
      <c r="G8" s="61">
        <v>1355.13</v>
      </c>
      <c r="H8" s="61">
        <v>35</v>
      </c>
      <c r="I8" s="61">
        <v>0</v>
      </c>
      <c r="J8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D10" sqref="D10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92</v>
      </c>
    </row>
    <row r="2" spans="1:8" ht="20.25" customHeight="1">
      <c r="A2" s="111" t="s">
        <v>309</v>
      </c>
      <c r="B2" s="111"/>
      <c r="C2" s="111"/>
      <c r="D2" s="111"/>
      <c r="E2" s="111"/>
      <c r="F2" s="111"/>
      <c r="G2" s="111"/>
      <c r="H2" s="111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3</v>
      </c>
    </row>
    <row r="4" spans="1:8" ht="24" customHeight="1">
      <c r="A4" s="112" t="s">
        <v>4</v>
      </c>
      <c r="B4" s="113"/>
      <c r="C4" s="112" t="s">
        <v>5</v>
      </c>
      <c r="D4" s="141"/>
      <c r="E4" s="141"/>
      <c r="F4" s="141"/>
      <c r="G4" s="141"/>
      <c r="H4" s="113"/>
    </row>
    <row r="5" spans="1:8" ht="24" customHeight="1">
      <c r="A5" s="12" t="s">
        <v>6</v>
      </c>
      <c r="B5" s="62" t="s">
        <v>7</v>
      </c>
      <c r="C5" s="12" t="s">
        <v>6</v>
      </c>
      <c r="D5" s="12" t="s">
        <v>57</v>
      </c>
      <c r="E5" s="62" t="s">
        <v>93</v>
      </c>
      <c r="F5" s="63" t="s">
        <v>94</v>
      </c>
      <c r="G5" s="62" t="s">
        <v>95</v>
      </c>
      <c r="H5" s="63" t="s">
        <v>96</v>
      </c>
    </row>
    <row r="6" spans="1:8" ht="24" customHeight="1">
      <c r="A6" s="17" t="s">
        <v>97</v>
      </c>
      <c r="B6" s="16">
        <f>SUM(B7:B9)</f>
        <v>746.97</v>
      </c>
      <c r="C6" s="64" t="s">
        <v>98</v>
      </c>
      <c r="D6" s="16">
        <f aca="true" t="shared" si="0" ref="D6:D36">SUM(E6:H6)</f>
        <v>746.97</v>
      </c>
      <c r="E6" s="65">
        <f>SUM(E7:E36)</f>
        <v>746.97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99</v>
      </c>
      <c r="B7" s="16">
        <v>746.97</v>
      </c>
      <c r="C7" s="64" t="s">
        <v>100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101</v>
      </c>
      <c r="B8" s="16">
        <v>0</v>
      </c>
      <c r="C8" s="64" t="s">
        <v>102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103</v>
      </c>
      <c r="B9" s="16">
        <v>0</v>
      </c>
      <c r="C9" s="64" t="s">
        <v>104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105</v>
      </c>
      <c r="B10" s="16">
        <f>SUM(B11:B14)</f>
        <v>0</v>
      </c>
      <c r="C10" s="64" t="s">
        <v>106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99</v>
      </c>
      <c r="B11" s="16">
        <v>0</v>
      </c>
      <c r="C11" s="64" t="s">
        <v>107</v>
      </c>
      <c r="D11" s="16">
        <f t="shared" si="0"/>
        <v>746.97</v>
      </c>
      <c r="E11" s="65">
        <v>746.97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101</v>
      </c>
      <c r="B12" s="16">
        <v>0</v>
      </c>
      <c r="C12" s="64" t="s">
        <v>108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103</v>
      </c>
      <c r="B13" s="16">
        <v>0</v>
      </c>
      <c r="C13" s="64" t="s">
        <v>109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110</v>
      </c>
      <c r="B14" s="16">
        <v>0</v>
      </c>
      <c r="C14" s="64" t="s">
        <v>111</v>
      </c>
      <c r="D14" s="16">
        <f t="shared" si="0"/>
        <v>0</v>
      </c>
      <c r="E14" s="65">
        <v>0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112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113</v>
      </c>
      <c r="D16" s="16">
        <f t="shared" si="0"/>
        <v>0</v>
      </c>
      <c r="E16" s="65">
        <v>0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114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115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116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117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118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119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120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121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122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123</v>
      </c>
      <c r="D26" s="23">
        <f t="shared" si="0"/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124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125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126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127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128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129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130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131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132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133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36</v>
      </c>
      <c r="H37" s="23"/>
    </row>
    <row r="38" spans="1:8" ht="24" customHeight="1">
      <c r="A38" s="22"/>
      <c r="B38" s="23"/>
      <c r="C38" s="22" t="s">
        <v>134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52</v>
      </c>
      <c r="B40" s="77">
        <f>SUM(B6,B10)</f>
        <v>746.97</v>
      </c>
      <c r="C40" s="25" t="s">
        <v>53</v>
      </c>
      <c r="D40" s="24">
        <f>SUM(D7:D38)</f>
        <v>746.97</v>
      </c>
      <c r="E40" s="24">
        <f>SUM(E7:E38)</f>
        <v>746.97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8" scale="4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zoomScalePageLayoutView="0" workbookViewId="0" topLeftCell="A1">
      <selection activeCell="D10" sqref="D10"/>
    </sheetView>
  </sheetViews>
  <sheetFormatPr defaultColWidth="9.33203125" defaultRowHeight="11.25"/>
  <cols>
    <col min="1" max="1" width="5" style="0" customWidth="1"/>
    <col min="2" max="2" width="5.5" style="0" bestFit="1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135</v>
      </c>
    </row>
    <row r="2" spans="1:41" ht="19.5" customHeight="1">
      <c r="A2" s="111" t="s">
        <v>136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3</v>
      </c>
    </row>
    <row r="4" spans="1:41" ht="19.5" customHeight="1">
      <c r="A4" s="123" t="s">
        <v>56</v>
      </c>
      <c r="B4" s="124"/>
      <c r="C4" s="124"/>
      <c r="D4" s="125"/>
      <c r="E4" s="150" t="s">
        <v>137</v>
      </c>
      <c r="F4" s="145" t="s">
        <v>138</v>
      </c>
      <c r="G4" s="146"/>
      <c r="H4" s="146"/>
      <c r="I4" s="146"/>
      <c r="J4" s="146"/>
      <c r="K4" s="146"/>
      <c r="L4" s="146"/>
      <c r="M4" s="146"/>
      <c r="N4" s="146"/>
      <c r="O4" s="147"/>
      <c r="P4" s="145" t="s">
        <v>139</v>
      </c>
      <c r="Q4" s="146"/>
      <c r="R4" s="146"/>
      <c r="S4" s="146"/>
      <c r="T4" s="146"/>
      <c r="U4" s="146"/>
      <c r="V4" s="146"/>
      <c r="W4" s="146"/>
      <c r="X4" s="146"/>
      <c r="Y4" s="147"/>
      <c r="Z4" s="145" t="s">
        <v>140</v>
      </c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7"/>
    </row>
    <row r="5" spans="1:41" ht="19.5" customHeight="1">
      <c r="A5" s="148" t="s">
        <v>67</v>
      </c>
      <c r="B5" s="149"/>
      <c r="C5" s="121" t="s">
        <v>68</v>
      </c>
      <c r="D5" s="128" t="s">
        <v>91</v>
      </c>
      <c r="E5" s="151"/>
      <c r="F5" s="153" t="s">
        <v>57</v>
      </c>
      <c r="G5" s="142" t="s">
        <v>141</v>
      </c>
      <c r="H5" s="143"/>
      <c r="I5" s="144"/>
      <c r="J5" s="142" t="s">
        <v>142</v>
      </c>
      <c r="K5" s="143"/>
      <c r="L5" s="144"/>
      <c r="M5" s="142" t="s">
        <v>143</v>
      </c>
      <c r="N5" s="143"/>
      <c r="O5" s="144"/>
      <c r="P5" s="155" t="s">
        <v>57</v>
      </c>
      <c r="Q5" s="142" t="s">
        <v>141</v>
      </c>
      <c r="R5" s="143"/>
      <c r="S5" s="144"/>
      <c r="T5" s="142" t="s">
        <v>142</v>
      </c>
      <c r="U5" s="143"/>
      <c r="V5" s="144"/>
      <c r="W5" s="142" t="s">
        <v>143</v>
      </c>
      <c r="X5" s="143"/>
      <c r="Y5" s="144"/>
      <c r="Z5" s="153" t="s">
        <v>57</v>
      </c>
      <c r="AA5" s="142" t="s">
        <v>141</v>
      </c>
      <c r="AB5" s="143"/>
      <c r="AC5" s="144"/>
      <c r="AD5" s="142" t="s">
        <v>142</v>
      </c>
      <c r="AE5" s="143"/>
      <c r="AF5" s="144"/>
      <c r="AG5" s="142" t="s">
        <v>143</v>
      </c>
      <c r="AH5" s="143"/>
      <c r="AI5" s="144"/>
      <c r="AJ5" s="142" t="s">
        <v>144</v>
      </c>
      <c r="AK5" s="143"/>
      <c r="AL5" s="144"/>
      <c r="AM5" s="142" t="s">
        <v>96</v>
      </c>
      <c r="AN5" s="143"/>
      <c r="AO5" s="144"/>
    </row>
    <row r="6" spans="1:41" ht="29.25" customHeight="1">
      <c r="A6" s="80" t="s">
        <v>77</v>
      </c>
      <c r="B6" s="80" t="s">
        <v>78</v>
      </c>
      <c r="C6" s="122"/>
      <c r="D6" s="122"/>
      <c r="E6" s="152"/>
      <c r="F6" s="154"/>
      <c r="G6" s="81" t="s">
        <v>72</v>
      </c>
      <c r="H6" s="82" t="s">
        <v>87</v>
      </c>
      <c r="I6" s="82" t="s">
        <v>88</v>
      </c>
      <c r="J6" s="81" t="s">
        <v>72</v>
      </c>
      <c r="K6" s="82" t="s">
        <v>87</v>
      </c>
      <c r="L6" s="82" t="s">
        <v>88</v>
      </c>
      <c r="M6" s="81" t="s">
        <v>72</v>
      </c>
      <c r="N6" s="82" t="s">
        <v>87</v>
      </c>
      <c r="O6" s="83" t="s">
        <v>88</v>
      </c>
      <c r="P6" s="154"/>
      <c r="Q6" s="84" t="s">
        <v>72</v>
      </c>
      <c r="R6" s="49" t="s">
        <v>87</v>
      </c>
      <c r="S6" s="49" t="s">
        <v>88</v>
      </c>
      <c r="T6" s="84" t="s">
        <v>72</v>
      </c>
      <c r="U6" s="49" t="s">
        <v>87</v>
      </c>
      <c r="V6" s="48" t="s">
        <v>88</v>
      </c>
      <c r="W6" s="44" t="s">
        <v>72</v>
      </c>
      <c r="X6" s="84" t="s">
        <v>87</v>
      </c>
      <c r="Y6" s="49" t="s">
        <v>88</v>
      </c>
      <c r="Z6" s="154"/>
      <c r="AA6" s="81" t="s">
        <v>72</v>
      </c>
      <c r="AB6" s="80" t="s">
        <v>87</v>
      </c>
      <c r="AC6" s="80" t="s">
        <v>88</v>
      </c>
      <c r="AD6" s="81" t="s">
        <v>72</v>
      </c>
      <c r="AE6" s="80" t="s">
        <v>87</v>
      </c>
      <c r="AF6" s="80" t="s">
        <v>88</v>
      </c>
      <c r="AG6" s="81" t="s">
        <v>72</v>
      </c>
      <c r="AH6" s="82" t="s">
        <v>87</v>
      </c>
      <c r="AI6" s="82" t="s">
        <v>88</v>
      </c>
      <c r="AJ6" s="81" t="s">
        <v>72</v>
      </c>
      <c r="AK6" s="82" t="s">
        <v>87</v>
      </c>
      <c r="AL6" s="82" t="s">
        <v>88</v>
      </c>
      <c r="AM6" s="81" t="s">
        <v>72</v>
      </c>
      <c r="AN6" s="82" t="s">
        <v>87</v>
      </c>
      <c r="AO6" s="82" t="s">
        <v>88</v>
      </c>
    </row>
    <row r="7" spans="1:41" ht="19.5" customHeight="1">
      <c r="A7" s="50" t="s">
        <v>36</v>
      </c>
      <c r="B7" s="50" t="s">
        <v>36</v>
      </c>
      <c r="C7" s="50" t="s">
        <v>36</v>
      </c>
      <c r="D7" s="50" t="s">
        <v>57</v>
      </c>
      <c r="E7" s="51">
        <f aca="true" t="shared" si="0" ref="E7:E12">SUM(F7,P7,Z7)</f>
        <v>746.97</v>
      </c>
      <c r="F7" s="51">
        <f aca="true" t="shared" si="1" ref="F7:F12">SUM(G7,J7,M7)</f>
        <v>746.97</v>
      </c>
      <c r="G7" s="51">
        <f aca="true" t="shared" si="2" ref="G7:G12">SUM(H7:I7)</f>
        <v>746.97</v>
      </c>
      <c r="H7" s="51">
        <v>711.97</v>
      </c>
      <c r="I7" s="52">
        <v>35</v>
      </c>
      <c r="J7" s="51">
        <f aca="true" t="shared" si="3" ref="J7:J12">SUM(K7:L7)</f>
        <v>0</v>
      </c>
      <c r="K7" s="51">
        <v>0</v>
      </c>
      <c r="L7" s="52">
        <v>0</v>
      </c>
      <c r="M7" s="51">
        <f aca="true" t="shared" si="4" ref="M7:M12">SUM(N7:O7)</f>
        <v>0</v>
      </c>
      <c r="N7" s="51">
        <v>0</v>
      </c>
      <c r="O7" s="52">
        <v>0</v>
      </c>
      <c r="P7" s="53">
        <f aca="true" t="shared" si="5" ref="P7:P12">SUM(Q7,T7,W7)</f>
        <v>0</v>
      </c>
      <c r="Q7" s="51">
        <f aca="true" t="shared" si="6" ref="Q7:Q12">SUM(R7:S7)</f>
        <v>0</v>
      </c>
      <c r="R7" s="51">
        <v>0</v>
      </c>
      <c r="S7" s="52">
        <v>0</v>
      </c>
      <c r="T7" s="51">
        <f aca="true" t="shared" si="7" ref="T7:T12">SUM(U7:V7)</f>
        <v>0</v>
      </c>
      <c r="U7" s="51">
        <v>0</v>
      </c>
      <c r="V7" s="51">
        <v>0</v>
      </c>
      <c r="W7" s="51">
        <f aca="true" t="shared" si="8" ref="W7:W12">SUM(X7:Y7)</f>
        <v>0</v>
      </c>
      <c r="X7" s="51">
        <v>0</v>
      </c>
      <c r="Y7" s="52">
        <v>0</v>
      </c>
      <c r="Z7" s="53">
        <f aca="true" t="shared" si="9" ref="Z7:Z12">SUM(AA7,AD7,AG7,AJ7,AM7)</f>
        <v>0</v>
      </c>
      <c r="AA7" s="51">
        <f aca="true" t="shared" si="10" ref="AA7:AA12">SUM(AB7:AC7)</f>
        <v>0</v>
      </c>
      <c r="AB7" s="51">
        <v>0</v>
      </c>
      <c r="AC7" s="52">
        <v>0</v>
      </c>
      <c r="AD7" s="51">
        <f aca="true" t="shared" si="11" ref="AD7:AD12">SUM(AE7:AF7)</f>
        <v>0</v>
      </c>
      <c r="AE7" s="51">
        <v>0</v>
      </c>
      <c r="AF7" s="52">
        <v>0</v>
      </c>
      <c r="AG7" s="51">
        <f aca="true" t="shared" si="12" ref="AG7:AG12">SUM(AH7:AI7)</f>
        <v>0</v>
      </c>
      <c r="AH7" s="51">
        <v>0</v>
      </c>
      <c r="AI7" s="52">
        <v>0</v>
      </c>
      <c r="AJ7" s="51">
        <f aca="true" t="shared" si="13" ref="AJ7:AJ12">SUM(AK7:AL7)</f>
        <v>0</v>
      </c>
      <c r="AK7" s="51">
        <v>0</v>
      </c>
      <c r="AL7" s="52">
        <v>0</v>
      </c>
      <c r="AM7" s="51">
        <f aca="true" t="shared" si="14" ref="AM7:AM12">SUM(AN7:AO7)</f>
        <v>0</v>
      </c>
      <c r="AN7" s="51">
        <v>0</v>
      </c>
      <c r="AO7" s="52">
        <v>0</v>
      </c>
    </row>
    <row r="8" spans="1:41" ht="19.5" customHeight="1">
      <c r="A8" s="50" t="s">
        <v>36</v>
      </c>
      <c r="B8" s="50" t="s">
        <v>145</v>
      </c>
      <c r="C8" s="50" t="s">
        <v>36</v>
      </c>
      <c r="D8" s="50" t="s">
        <v>146</v>
      </c>
      <c r="E8" s="51">
        <f t="shared" si="0"/>
        <v>743.37</v>
      </c>
      <c r="F8" s="51">
        <f t="shared" si="1"/>
        <v>743.37</v>
      </c>
      <c r="G8" s="51">
        <f t="shared" si="2"/>
        <v>743.37</v>
      </c>
      <c r="H8" s="51">
        <v>708.37</v>
      </c>
      <c r="I8" s="52">
        <v>35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145</v>
      </c>
      <c r="B9" s="50" t="s">
        <v>147</v>
      </c>
      <c r="C9" s="50" t="s">
        <v>83</v>
      </c>
      <c r="D9" s="50" t="s">
        <v>148</v>
      </c>
      <c r="E9" s="51">
        <f t="shared" si="0"/>
        <v>671.9</v>
      </c>
      <c r="F9" s="51">
        <f t="shared" si="1"/>
        <v>671.9</v>
      </c>
      <c r="G9" s="51">
        <f t="shared" si="2"/>
        <v>671.9</v>
      </c>
      <c r="H9" s="51">
        <v>671.9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145</v>
      </c>
      <c r="B10" s="50" t="s">
        <v>149</v>
      </c>
      <c r="C10" s="50" t="s">
        <v>83</v>
      </c>
      <c r="D10" s="50" t="s">
        <v>150</v>
      </c>
      <c r="E10" s="51">
        <f t="shared" si="0"/>
        <v>71.47</v>
      </c>
      <c r="F10" s="51">
        <f t="shared" si="1"/>
        <v>71.47</v>
      </c>
      <c r="G10" s="51">
        <f t="shared" si="2"/>
        <v>71.47</v>
      </c>
      <c r="H10" s="51">
        <v>36.47</v>
      </c>
      <c r="I10" s="52">
        <v>35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36</v>
      </c>
      <c r="B11" s="50" t="s">
        <v>151</v>
      </c>
      <c r="C11" s="50" t="s">
        <v>36</v>
      </c>
      <c r="D11" s="50" t="s">
        <v>152</v>
      </c>
      <c r="E11" s="51">
        <f t="shared" si="0"/>
        <v>3.6</v>
      </c>
      <c r="F11" s="51">
        <f t="shared" si="1"/>
        <v>3.6</v>
      </c>
      <c r="G11" s="51">
        <f t="shared" si="2"/>
        <v>3.6</v>
      </c>
      <c r="H11" s="51">
        <v>3.6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151</v>
      </c>
      <c r="B12" s="50" t="s">
        <v>147</v>
      </c>
      <c r="C12" s="50" t="s">
        <v>83</v>
      </c>
      <c r="D12" s="50" t="s">
        <v>153</v>
      </c>
      <c r="E12" s="51">
        <f t="shared" si="0"/>
        <v>3.6</v>
      </c>
      <c r="F12" s="51">
        <f t="shared" si="1"/>
        <v>3.6</v>
      </c>
      <c r="G12" s="51">
        <f t="shared" si="2"/>
        <v>3.6</v>
      </c>
      <c r="H12" s="51">
        <v>3.6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8" scale="5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0"/>
  <sheetViews>
    <sheetView showGridLines="0" showZeros="0" zoomScalePageLayoutView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154</v>
      </c>
    </row>
    <row r="2" spans="1:113" ht="19.5" customHeight="1">
      <c r="A2" s="111" t="s">
        <v>310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</row>
    <row r="3" spans="1:113" ht="19.5" customHeight="1">
      <c r="A3" s="85" t="s">
        <v>0</v>
      </c>
      <c r="B3" s="86"/>
      <c r="C3" s="86"/>
      <c r="D3" s="86"/>
      <c r="F3" s="43"/>
      <c r="DI3" s="78" t="s">
        <v>3</v>
      </c>
    </row>
    <row r="4" spans="1:113" ht="19.5" customHeight="1">
      <c r="A4" s="159" t="s">
        <v>56</v>
      </c>
      <c r="B4" s="160"/>
      <c r="C4" s="160"/>
      <c r="D4" s="161"/>
      <c r="E4" s="158" t="s">
        <v>57</v>
      </c>
      <c r="F4" s="145" t="s">
        <v>155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45" t="s">
        <v>156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7"/>
      <c r="AV4" s="145" t="s">
        <v>152</v>
      </c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7"/>
      <c r="BH4" s="145" t="s">
        <v>157</v>
      </c>
      <c r="BI4" s="146"/>
      <c r="BJ4" s="146"/>
      <c r="BK4" s="146"/>
      <c r="BL4" s="147"/>
      <c r="BM4" s="145" t="s">
        <v>158</v>
      </c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7"/>
      <c r="BZ4" s="145" t="s">
        <v>159</v>
      </c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7"/>
      <c r="CR4" s="116" t="s">
        <v>160</v>
      </c>
      <c r="CS4" s="117"/>
      <c r="CT4" s="118"/>
      <c r="CU4" s="116" t="s">
        <v>161</v>
      </c>
      <c r="CV4" s="117"/>
      <c r="CW4" s="117"/>
      <c r="CX4" s="117"/>
      <c r="CY4" s="117"/>
      <c r="CZ4" s="118"/>
      <c r="DA4" s="116" t="s">
        <v>162</v>
      </c>
      <c r="DB4" s="117"/>
      <c r="DC4" s="118"/>
      <c r="DD4" s="145" t="s">
        <v>163</v>
      </c>
      <c r="DE4" s="146"/>
      <c r="DF4" s="146"/>
      <c r="DG4" s="146"/>
      <c r="DH4" s="146"/>
      <c r="DI4" s="147"/>
    </row>
    <row r="5" spans="1:113" ht="19.5" customHeight="1">
      <c r="A5" s="123" t="s">
        <v>67</v>
      </c>
      <c r="B5" s="124"/>
      <c r="C5" s="125"/>
      <c r="D5" s="158" t="s">
        <v>164</v>
      </c>
      <c r="E5" s="120"/>
      <c r="F5" s="114" t="s">
        <v>72</v>
      </c>
      <c r="G5" s="114" t="s">
        <v>165</v>
      </c>
      <c r="H5" s="114" t="s">
        <v>166</v>
      </c>
      <c r="I5" s="114" t="s">
        <v>167</v>
      </c>
      <c r="J5" s="114" t="s">
        <v>168</v>
      </c>
      <c r="K5" s="114" t="s">
        <v>169</v>
      </c>
      <c r="L5" s="114" t="s">
        <v>170</v>
      </c>
      <c r="M5" s="114" t="s">
        <v>171</v>
      </c>
      <c r="N5" s="114" t="s">
        <v>172</v>
      </c>
      <c r="O5" s="114" t="s">
        <v>173</v>
      </c>
      <c r="P5" s="114" t="s">
        <v>174</v>
      </c>
      <c r="Q5" s="114" t="s">
        <v>175</v>
      </c>
      <c r="R5" s="114" t="s">
        <v>176</v>
      </c>
      <c r="S5" s="114" t="s">
        <v>177</v>
      </c>
      <c r="T5" s="114" t="s">
        <v>72</v>
      </c>
      <c r="U5" s="114" t="s">
        <v>178</v>
      </c>
      <c r="V5" s="114" t="s">
        <v>179</v>
      </c>
      <c r="W5" s="114" t="s">
        <v>180</v>
      </c>
      <c r="X5" s="114" t="s">
        <v>181</v>
      </c>
      <c r="Y5" s="114" t="s">
        <v>182</v>
      </c>
      <c r="Z5" s="114" t="s">
        <v>183</v>
      </c>
      <c r="AA5" s="114" t="s">
        <v>184</v>
      </c>
      <c r="AB5" s="114" t="s">
        <v>185</v>
      </c>
      <c r="AC5" s="114" t="s">
        <v>186</v>
      </c>
      <c r="AD5" s="114" t="s">
        <v>187</v>
      </c>
      <c r="AE5" s="114" t="s">
        <v>188</v>
      </c>
      <c r="AF5" s="114" t="s">
        <v>189</v>
      </c>
      <c r="AG5" s="114" t="s">
        <v>190</v>
      </c>
      <c r="AH5" s="114" t="s">
        <v>191</v>
      </c>
      <c r="AI5" s="114" t="s">
        <v>192</v>
      </c>
      <c r="AJ5" s="114" t="s">
        <v>193</v>
      </c>
      <c r="AK5" s="114" t="s">
        <v>194</v>
      </c>
      <c r="AL5" s="114" t="s">
        <v>195</v>
      </c>
      <c r="AM5" s="114" t="s">
        <v>196</v>
      </c>
      <c r="AN5" s="114" t="s">
        <v>197</v>
      </c>
      <c r="AO5" s="114" t="s">
        <v>198</v>
      </c>
      <c r="AP5" s="114" t="s">
        <v>199</v>
      </c>
      <c r="AQ5" s="114" t="s">
        <v>200</v>
      </c>
      <c r="AR5" s="114" t="s">
        <v>201</v>
      </c>
      <c r="AS5" s="114" t="s">
        <v>202</v>
      </c>
      <c r="AT5" s="114" t="s">
        <v>203</v>
      </c>
      <c r="AU5" s="114" t="s">
        <v>204</v>
      </c>
      <c r="AV5" s="114" t="s">
        <v>72</v>
      </c>
      <c r="AW5" s="114" t="s">
        <v>205</v>
      </c>
      <c r="AX5" s="114" t="s">
        <v>206</v>
      </c>
      <c r="AY5" s="114" t="s">
        <v>207</v>
      </c>
      <c r="AZ5" s="114" t="s">
        <v>208</v>
      </c>
      <c r="BA5" s="114" t="s">
        <v>209</v>
      </c>
      <c r="BB5" s="114" t="s">
        <v>210</v>
      </c>
      <c r="BC5" s="114" t="s">
        <v>211</v>
      </c>
      <c r="BD5" s="114" t="s">
        <v>212</v>
      </c>
      <c r="BE5" s="114" t="s">
        <v>213</v>
      </c>
      <c r="BF5" s="114" t="s">
        <v>214</v>
      </c>
      <c r="BG5" s="128" t="s">
        <v>215</v>
      </c>
      <c r="BH5" s="128" t="s">
        <v>72</v>
      </c>
      <c r="BI5" s="128" t="s">
        <v>216</v>
      </c>
      <c r="BJ5" s="128" t="s">
        <v>217</v>
      </c>
      <c r="BK5" s="128" t="s">
        <v>218</v>
      </c>
      <c r="BL5" s="128" t="s">
        <v>219</v>
      </c>
      <c r="BM5" s="114" t="s">
        <v>72</v>
      </c>
      <c r="BN5" s="114" t="s">
        <v>220</v>
      </c>
      <c r="BO5" s="114" t="s">
        <v>221</v>
      </c>
      <c r="BP5" s="114" t="s">
        <v>222</v>
      </c>
      <c r="BQ5" s="114" t="s">
        <v>223</v>
      </c>
      <c r="BR5" s="114" t="s">
        <v>224</v>
      </c>
      <c r="BS5" s="114" t="s">
        <v>225</v>
      </c>
      <c r="BT5" s="114" t="s">
        <v>226</v>
      </c>
      <c r="BU5" s="114" t="s">
        <v>227</v>
      </c>
      <c r="BV5" s="114" t="s">
        <v>228</v>
      </c>
      <c r="BW5" s="156" t="s">
        <v>229</v>
      </c>
      <c r="BX5" s="156" t="s">
        <v>230</v>
      </c>
      <c r="BY5" s="114" t="s">
        <v>231</v>
      </c>
      <c r="BZ5" s="114" t="s">
        <v>72</v>
      </c>
      <c r="CA5" s="114" t="s">
        <v>220</v>
      </c>
      <c r="CB5" s="114" t="s">
        <v>221</v>
      </c>
      <c r="CC5" s="114" t="s">
        <v>222</v>
      </c>
      <c r="CD5" s="114" t="s">
        <v>223</v>
      </c>
      <c r="CE5" s="114" t="s">
        <v>224</v>
      </c>
      <c r="CF5" s="114" t="s">
        <v>225</v>
      </c>
      <c r="CG5" s="114" t="s">
        <v>226</v>
      </c>
      <c r="CH5" s="114" t="s">
        <v>232</v>
      </c>
      <c r="CI5" s="114" t="s">
        <v>233</v>
      </c>
      <c r="CJ5" s="114" t="s">
        <v>234</v>
      </c>
      <c r="CK5" s="114" t="s">
        <v>235</v>
      </c>
      <c r="CL5" s="114" t="s">
        <v>227</v>
      </c>
      <c r="CM5" s="114" t="s">
        <v>228</v>
      </c>
      <c r="CN5" s="114" t="s">
        <v>236</v>
      </c>
      <c r="CO5" s="156" t="s">
        <v>229</v>
      </c>
      <c r="CP5" s="156" t="s">
        <v>230</v>
      </c>
      <c r="CQ5" s="114" t="s">
        <v>237</v>
      </c>
      <c r="CR5" s="156" t="s">
        <v>72</v>
      </c>
      <c r="CS5" s="156" t="s">
        <v>238</v>
      </c>
      <c r="CT5" s="114" t="s">
        <v>239</v>
      </c>
      <c r="CU5" s="156" t="s">
        <v>72</v>
      </c>
      <c r="CV5" s="156" t="s">
        <v>238</v>
      </c>
      <c r="CW5" s="114" t="s">
        <v>240</v>
      </c>
      <c r="CX5" s="156" t="s">
        <v>241</v>
      </c>
      <c r="CY5" s="156" t="s">
        <v>242</v>
      </c>
      <c r="CZ5" s="128" t="s">
        <v>239</v>
      </c>
      <c r="DA5" s="156" t="s">
        <v>72</v>
      </c>
      <c r="DB5" s="156" t="s">
        <v>162</v>
      </c>
      <c r="DC5" s="156" t="s">
        <v>243</v>
      </c>
      <c r="DD5" s="114" t="s">
        <v>72</v>
      </c>
      <c r="DE5" s="114" t="s">
        <v>244</v>
      </c>
      <c r="DF5" s="114" t="s">
        <v>245</v>
      </c>
      <c r="DG5" s="114" t="s">
        <v>243</v>
      </c>
      <c r="DH5" s="114" t="s">
        <v>246</v>
      </c>
      <c r="DI5" s="114" t="s">
        <v>163</v>
      </c>
    </row>
    <row r="6" spans="1:113" ht="30.75" customHeight="1">
      <c r="A6" s="45" t="s">
        <v>77</v>
      </c>
      <c r="B6" s="46" t="s">
        <v>78</v>
      </c>
      <c r="C6" s="47" t="s">
        <v>79</v>
      </c>
      <c r="D6" s="122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22"/>
      <c r="BH6" s="122"/>
      <c r="BI6" s="122"/>
      <c r="BJ6" s="122"/>
      <c r="BK6" s="122"/>
      <c r="BL6" s="122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57"/>
      <c r="BX6" s="157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57"/>
      <c r="CP6" s="157"/>
      <c r="CQ6" s="115"/>
      <c r="CR6" s="157"/>
      <c r="CS6" s="157"/>
      <c r="CT6" s="115"/>
      <c r="CU6" s="157"/>
      <c r="CV6" s="157"/>
      <c r="CW6" s="115"/>
      <c r="CX6" s="157"/>
      <c r="CY6" s="157"/>
      <c r="CZ6" s="122"/>
      <c r="DA6" s="157"/>
      <c r="DB6" s="157"/>
      <c r="DC6" s="157"/>
      <c r="DD6" s="115"/>
      <c r="DE6" s="115"/>
      <c r="DF6" s="115"/>
      <c r="DG6" s="115"/>
      <c r="DH6" s="115"/>
      <c r="DI6" s="115"/>
    </row>
    <row r="7" spans="1:113" ht="19.5" customHeight="1">
      <c r="A7" s="87" t="s">
        <v>36</v>
      </c>
      <c r="B7" s="87" t="s">
        <v>36</v>
      </c>
      <c r="C7" s="87" t="s">
        <v>36</v>
      </c>
      <c r="D7" s="87" t="s">
        <v>57</v>
      </c>
      <c r="E7" s="88">
        <f>SUM(F7,T7,AV7,BH7,BM7,BZ7,CR7,CU7,DA7,DD7)</f>
        <v>746.97</v>
      </c>
      <c r="F7" s="88">
        <v>671.9</v>
      </c>
      <c r="G7" s="88">
        <v>288</v>
      </c>
      <c r="H7" s="88">
        <v>15</v>
      </c>
      <c r="I7" s="88">
        <v>0</v>
      </c>
      <c r="J7" s="88">
        <v>0</v>
      </c>
      <c r="K7" s="88">
        <v>147</v>
      </c>
      <c r="L7" s="88">
        <v>66</v>
      </c>
      <c r="M7" s="88">
        <v>33</v>
      </c>
      <c r="N7" s="88">
        <v>60</v>
      </c>
      <c r="O7" s="89">
        <v>0</v>
      </c>
      <c r="P7" s="89">
        <v>2.9</v>
      </c>
      <c r="Q7" s="89">
        <v>60</v>
      </c>
      <c r="R7" s="89">
        <v>0</v>
      </c>
      <c r="S7" s="89">
        <v>0</v>
      </c>
      <c r="T7" s="89">
        <v>71.47</v>
      </c>
      <c r="U7" s="89">
        <v>5</v>
      </c>
      <c r="V7" s="89">
        <v>0.7</v>
      </c>
      <c r="W7" s="89">
        <v>0</v>
      </c>
      <c r="X7" s="89">
        <v>0.07</v>
      </c>
      <c r="Y7" s="89">
        <v>0</v>
      </c>
      <c r="Z7" s="89">
        <v>0</v>
      </c>
      <c r="AA7" s="89">
        <v>0.7</v>
      </c>
      <c r="AB7" s="89">
        <v>0</v>
      </c>
      <c r="AC7" s="89">
        <v>0</v>
      </c>
      <c r="AD7" s="89">
        <v>6</v>
      </c>
      <c r="AE7" s="89">
        <v>0</v>
      </c>
      <c r="AF7" s="89">
        <v>0</v>
      </c>
      <c r="AG7" s="89">
        <v>0</v>
      </c>
      <c r="AH7" s="89">
        <v>0</v>
      </c>
      <c r="AI7" s="89">
        <v>5</v>
      </c>
      <c r="AJ7" s="89">
        <v>0.5</v>
      </c>
      <c r="AK7" s="89">
        <v>0</v>
      </c>
      <c r="AL7" s="89">
        <v>0</v>
      </c>
      <c r="AM7" s="89">
        <v>0</v>
      </c>
      <c r="AN7" s="89">
        <v>5</v>
      </c>
      <c r="AO7" s="89">
        <v>16</v>
      </c>
      <c r="AP7" s="89">
        <v>9.5</v>
      </c>
      <c r="AQ7" s="89">
        <v>4</v>
      </c>
      <c r="AR7" s="89">
        <v>5</v>
      </c>
      <c r="AS7" s="89">
        <v>0</v>
      </c>
      <c r="AT7" s="89">
        <v>0</v>
      </c>
      <c r="AU7" s="89">
        <v>14</v>
      </c>
      <c r="AV7" s="89">
        <v>3.6</v>
      </c>
      <c r="AW7" s="89">
        <v>0</v>
      </c>
      <c r="AX7" s="89">
        <v>0</v>
      </c>
      <c r="AY7" s="89">
        <v>0</v>
      </c>
      <c r="AZ7" s="89">
        <v>0</v>
      </c>
      <c r="BA7" s="89">
        <v>3.6</v>
      </c>
      <c r="BB7" s="89">
        <v>0</v>
      </c>
      <c r="BC7" s="89">
        <v>0</v>
      </c>
      <c r="BD7" s="89">
        <v>0</v>
      </c>
      <c r="BE7" s="89">
        <v>0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36</v>
      </c>
      <c r="B8" s="87" t="s">
        <v>36</v>
      </c>
      <c r="C8" s="87" t="s">
        <v>36</v>
      </c>
      <c r="D8" s="87" t="s">
        <v>247</v>
      </c>
      <c r="E8" s="88">
        <f>SUM(F8,T8,AV8,BH8,BM8,BZ8,CR8,CU8,DA8,DD8)</f>
        <v>746.97</v>
      </c>
      <c r="F8" s="88">
        <v>671.9</v>
      </c>
      <c r="G8" s="88">
        <v>288</v>
      </c>
      <c r="H8" s="88">
        <v>15</v>
      </c>
      <c r="I8" s="88">
        <v>0</v>
      </c>
      <c r="J8" s="88">
        <v>0</v>
      </c>
      <c r="K8" s="88">
        <v>147</v>
      </c>
      <c r="L8" s="88">
        <v>66</v>
      </c>
      <c r="M8" s="88">
        <v>33</v>
      </c>
      <c r="N8" s="88">
        <v>60</v>
      </c>
      <c r="O8" s="89">
        <v>0</v>
      </c>
      <c r="P8" s="89">
        <v>2.9</v>
      </c>
      <c r="Q8" s="89">
        <v>60</v>
      </c>
      <c r="R8" s="89">
        <v>0</v>
      </c>
      <c r="S8" s="89">
        <v>0</v>
      </c>
      <c r="T8" s="89">
        <v>71.47</v>
      </c>
      <c r="U8" s="89">
        <v>5</v>
      </c>
      <c r="V8" s="89">
        <v>0.7</v>
      </c>
      <c r="W8" s="89">
        <v>0</v>
      </c>
      <c r="X8" s="89">
        <v>0.07</v>
      </c>
      <c r="Y8" s="89">
        <v>0</v>
      </c>
      <c r="Z8" s="89">
        <v>0</v>
      </c>
      <c r="AA8" s="89">
        <v>0.7</v>
      </c>
      <c r="AB8" s="89">
        <v>0</v>
      </c>
      <c r="AC8" s="89">
        <v>0</v>
      </c>
      <c r="AD8" s="89">
        <v>6</v>
      </c>
      <c r="AE8" s="89">
        <v>0</v>
      </c>
      <c r="AF8" s="89">
        <v>0</v>
      </c>
      <c r="AG8" s="89">
        <v>0</v>
      </c>
      <c r="AH8" s="89">
        <v>0</v>
      </c>
      <c r="AI8" s="89">
        <v>5</v>
      </c>
      <c r="AJ8" s="89">
        <v>0.5</v>
      </c>
      <c r="AK8" s="89">
        <v>0</v>
      </c>
      <c r="AL8" s="89">
        <v>0</v>
      </c>
      <c r="AM8" s="89">
        <v>0</v>
      </c>
      <c r="AN8" s="89">
        <v>5</v>
      </c>
      <c r="AO8" s="89">
        <v>16</v>
      </c>
      <c r="AP8" s="89">
        <v>9.5</v>
      </c>
      <c r="AQ8" s="89">
        <v>4</v>
      </c>
      <c r="AR8" s="89">
        <v>5</v>
      </c>
      <c r="AS8" s="89">
        <v>0</v>
      </c>
      <c r="AT8" s="89">
        <v>0</v>
      </c>
      <c r="AU8" s="89">
        <v>14</v>
      </c>
      <c r="AV8" s="89">
        <v>3.6</v>
      </c>
      <c r="AW8" s="89">
        <v>0</v>
      </c>
      <c r="AX8" s="89">
        <v>0</v>
      </c>
      <c r="AY8" s="89">
        <v>0</v>
      </c>
      <c r="AZ8" s="89">
        <v>0</v>
      </c>
      <c r="BA8" s="89">
        <v>3.6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36</v>
      </c>
      <c r="B9" s="87" t="s">
        <v>36</v>
      </c>
      <c r="C9" s="87" t="s">
        <v>36</v>
      </c>
      <c r="D9" s="87" t="s">
        <v>248</v>
      </c>
      <c r="E9" s="88">
        <f>SUM(F9,T9,AV9,BH9,BM9,BZ9,CR9,CU9,DA9,DD9)</f>
        <v>746.97</v>
      </c>
      <c r="F9" s="88">
        <v>671.9</v>
      </c>
      <c r="G9" s="88">
        <v>288</v>
      </c>
      <c r="H9" s="88">
        <v>15</v>
      </c>
      <c r="I9" s="88">
        <v>0</v>
      </c>
      <c r="J9" s="88">
        <v>0</v>
      </c>
      <c r="K9" s="88">
        <v>147</v>
      </c>
      <c r="L9" s="88">
        <v>66</v>
      </c>
      <c r="M9" s="88">
        <v>33</v>
      </c>
      <c r="N9" s="88">
        <v>60</v>
      </c>
      <c r="O9" s="89">
        <v>0</v>
      </c>
      <c r="P9" s="89">
        <v>2.9</v>
      </c>
      <c r="Q9" s="89">
        <v>60</v>
      </c>
      <c r="R9" s="89">
        <v>0</v>
      </c>
      <c r="S9" s="89">
        <v>0</v>
      </c>
      <c r="T9" s="89">
        <v>71.47</v>
      </c>
      <c r="U9" s="89">
        <v>5</v>
      </c>
      <c r="V9" s="89">
        <v>0.7</v>
      </c>
      <c r="W9" s="89">
        <v>0</v>
      </c>
      <c r="X9" s="89">
        <v>0.07</v>
      </c>
      <c r="Y9" s="89">
        <v>0</v>
      </c>
      <c r="Z9" s="89">
        <v>0</v>
      </c>
      <c r="AA9" s="89">
        <v>0.7</v>
      </c>
      <c r="AB9" s="89">
        <v>0</v>
      </c>
      <c r="AC9" s="89">
        <v>0</v>
      </c>
      <c r="AD9" s="89">
        <v>6</v>
      </c>
      <c r="AE9" s="89">
        <v>0</v>
      </c>
      <c r="AF9" s="89">
        <v>0</v>
      </c>
      <c r="AG9" s="89">
        <v>0</v>
      </c>
      <c r="AH9" s="89">
        <v>0</v>
      </c>
      <c r="AI9" s="89">
        <v>5</v>
      </c>
      <c r="AJ9" s="89">
        <v>0.5</v>
      </c>
      <c r="AK9" s="89">
        <v>0</v>
      </c>
      <c r="AL9" s="89">
        <v>0</v>
      </c>
      <c r="AM9" s="89">
        <v>0</v>
      </c>
      <c r="AN9" s="89">
        <v>5</v>
      </c>
      <c r="AO9" s="89">
        <v>16</v>
      </c>
      <c r="AP9" s="89">
        <v>9.5</v>
      </c>
      <c r="AQ9" s="89">
        <v>4</v>
      </c>
      <c r="AR9" s="89">
        <v>5</v>
      </c>
      <c r="AS9" s="89">
        <v>0</v>
      </c>
      <c r="AT9" s="89">
        <v>0</v>
      </c>
      <c r="AU9" s="89">
        <v>14</v>
      </c>
      <c r="AV9" s="89">
        <v>3.6</v>
      </c>
      <c r="AW9" s="89">
        <v>0</v>
      </c>
      <c r="AX9" s="89">
        <v>0</v>
      </c>
      <c r="AY9" s="89">
        <v>0</v>
      </c>
      <c r="AZ9" s="89">
        <v>0</v>
      </c>
      <c r="BA9" s="89">
        <v>3.6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80</v>
      </c>
      <c r="B10" s="87" t="s">
        <v>81</v>
      </c>
      <c r="C10" s="87" t="s">
        <v>82</v>
      </c>
      <c r="D10" s="87" t="s">
        <v>249</v>
      </c>
      <c r="E10" s="88">
        <f>SUM(F10,T10,AV10,BH10,BM10,BZ10,CR10,CU10,DA10,DD10)</f>
        <v>746.97</v>
      </c>
      <c r="F10" s="88">
        <v>671.9</v>
      </c>
      <c r="G10" s="88">
        <v>288</v>
      </c>
      <c r="H10" s="88">
        <v>15</v>
      </c>
      <c r="I10" s="88">
        <v>0</v>
      </c>
      <c r="J10" s="88">
        <v>0</v>
      </c>
      <c r="K10" s="88">
        <v>147</v>
      </c>
      <c r="L10" s="88">
        <v>66</v>
      </c>
      <c r="M10" s="88">
        <v>33</v>
      </c>
      <c r="N10" s="88">
        <v>60</v>
      </c>
      <c r="O10" s="89">
        <v>0</v>
      </c>
      <c r="P10" s="89">
        <v>2.9</v>
      </c>
      <c r="Q10" s="89">
        <v>60</v>
      </c>
      <c r="R10" s="89">
        <v>0</v>
      </c>
      <c r="S10" s="89">
        <v>0</v>
      </c>
      <c r="T10" s="89">
        <v>71.47</v>
      </c>
      <c r="U10" s="89">
        <v>5</v>
      </c>
      <c r="V10" s="89">
        <v>0.7</v>
      </c>
      <c r="W10" s="89">
        <v>0</v>
      </c>
      <c r="X10" s="89">
        <v>0.07</v>
      </c>
      <c r="Y10" s="89">
        <v>0</v>
      </c>
      <c r="Z10" s="89">
        <v>0</v>
      </c>
      <c r="AA10" s="89">
        <v>0.7</v>
      </c>
      <c r="AB10" s="89">
        <v>0</v>
      </c>
      <c r="AC10" s="89">
        <v>0</v>
      </c>
      <c r="AD10" s="89">
        <v>6</v>
      </c>
      <c r="AE10" s="89">
        <v>0</v>
      </c>
      <c r="AF10" s="89">
        <v>0</v>
      </c>
      <c r="AG10" s="89">
        <v>0</v>
      </c>
      <c r="AH10" s="89">
        <v>0</v>
      </c>
      <c r="AI10" s="89">
        <v>5</v>
      </c>
      <c r="AJ10" s="89">
        <v>0.5</v>
      </c>
      <c r="AK10" s="89">
        <v>0</v>
      </c>
      <c r="AL10" s="89">
        <v>0</v>
      </c>
      <c r="AM10" s="89">
        <v>0</v>
      </c>
      <c r="AN10" s="89">
        <v>5</v>
      </c>
      <c r="AO10" s="89">
        <v>16</v>
      </c>
      <c r="AP10" s="89">
        <v>9.5</v>
      </c>
      <c r="AQ10" s="89">
        <v>4</v>
      </c>
      <c r="AR10" s="89">
        <v>5</v>
      </c>
      <c r="AS10" s="89">
        <v>0</v>
      </c>
      <c r="AT10" s="89">
        <v>0</v>
      </c>
      <c r="AU10" s="89">
        <v>14</v>
      </c>
      <c r="AV10" s="89">
        <v>3.6</v>
      </c>
      <c r="AW10" s="89">
        <v>0</v>
      </c>
      <c r="AX10" s="89">
        <v>0</v>
      </c>
      <c r="AY10" s="89">
        <v>0</v>
      </c>
      <c r="AZ10" s="89">
        <v>0</v>
      </c>
      <c r="BA10" s="89">
        <v>3.6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8" scale="21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7">
      <selection activeCell="A1" sqref="A1"/>
    </sheetView>
  </sheetViews>
  <sheetFormatPr defaultColWidth="9.33203125" defaultRowHeight="11.25"/>
  <cols>
    <col min="1" max="1" width="5.5" style="0" customWidth="1"/>
    <col min="2" max="2" width="5.5" style="0" bestFit="1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250</v>
      </c>
    </row>
    <row r="2" spans="1:7" ht="25.5" customHeight="1">
      <c r="A2" s="111" t="s">
        <v>251</v>
      </c>
      <c r="B2" s="111"/>
      <c r="C2" s="111"/>
      <c r="D2" s="111"/>
      <c r="E2" s="111"/>
      <c r="F2" s="111"/>
      <c r="G2" s="111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3</v>
      </c>
    </row>
    <row r="4" spans="1:7" ht="19.5" customHeight="1">
      <c r="A4" s="148" t="s">
        <v>252</v>
      </c>
      <c r="B4" s="162"/>
      <c r="C4" s="162"/>
      <c r="D4" s="149"/>
      <c r="E4" s="119" t="s">
        <v>87</v>
      </c>
      <c r="F4" s="120"/>
      <c r="G4" s="120"/>
    </row>
    <row r="5" spans="1:7" ht="19.5" customHeight="1">
      <c r="A5" s="123" t="s">
        <v>67</v>
      </c>
      <c r="B5" s="125"/>
      <c r="C5" s="155" t="s">
        <v>68</v>
      </c>
      <c r="D5" s="121" t="s">
        <v>164</v>
      </c>
      <c r="E5" s="120" t="s">
        <v>57</v>
      </c>
      <c r="F5" s="129" t="s">
        <v>253</v>
      </c>
      <c r="G5" s="164" t="s">
        <v>254</v>
      </c>
    </row>
    <row r="6" spans="1:7" ht="33.75" customHeight="1">
      <c r="A6" s="45" t="s">
        <v>77</v>
      </c>
      <c r="B6" s="47" t="s">
        <v>78</v>
      </c>
      <c r="C6" s="154"/>
      <c r="D6" s="163"/>
      <c r="E6" s="115"/>
      <c r="F6" s="130"/>
      <c r="G6" s="157"/>
    </row>
    <row r="7" spans="1:7" ht="19.5" customHeight="1">
      <c r="A7" s="50" t="s">
        <v>36</v>
      </c>
      <c r="B7" s="87" t="s">
        <v>36</v>
      </c>
      <c r="C7" s="91" t="s">
        <v>36</v>
      </c>
      <c r="D7" s="50" t="s">
        <v>57</v>
      </c>
      <c r="E7" s="51">
        <f aca="true" t="shared" si="0" ref="E7:E29">SUM(F7:G7)</f>
        <v>711.97</v>
      </c>
      <c r="F7" s="51">
        <v>675.5</v>
      </c>
      <c r="G7" s="52">
        <v>36.47</v>
      </c>
    </row>
    <row r="8" spans="1:7" ht="19.5" customHeight="1">
      <c r="A8" s="50" t="s">
        <v>36</v>
      </c>
      <c r="B8" s="87" t="s">
        <v>255</v>
      </c>
      <c r="C8" s="91" t="s">
        <v>36</v>
      </c>
      <c r="D8" s="50" t="s">
        <v>155</v>
      </c>
      <c r="E8" s="51">
        <f t="shared" si="0"/>
        <v>671.9</v>
      </c>
      <c r="F8" s="51">
        <v>671.9</v>
      </c>
      <c r="G8" s="52">
        <v>0</v>
      </c>
    </row>
    <row r="9" spans="1:7" ht="19.5" customHeight="1">
      <c r="A9" s="50" t="s">
        <v>255</v>
      </c>
      <c r="B9" s="87" t="s">
        <v>147</v>
      </c>
      <c r="C9" s="91" t="s">
        <v>83</v>
      </c>
      <c r="D9" s="50" t="s">
        <v>256</v>
      </c>
      <c r="E9" s="51">
        <f t="shared" si="0"/>
        <v>288</v>
      </c>
      <c r="F9" s="51">
        <v>288</v>
      </c>
      <c r="G9" s="52">
        <v>0</v>
      </c>
    </row>
    <row r="10" spans="1:7" ht="19.5" customHeight="1">
      <c r="A10" s="50" t="s">
        <v>255</v>
      </c>
      <c r="B10" s="87" t="s">
        <v>149</v>
      </c>
      <c r="C10" s="91" t="s">
        <v>83</v>
      </c>
      <c r="D10" s="50" t="s">
        <v>257</v>
      </c>
      <c r="E10" s="51">
        <f t="shared" si="0"/>
        <v>15</v>
      </c>
      <c r="F10" s="51">
        <v>15</v>
      </c>
      <c r="G10" s="52">
        <v>0</v>
      </c>
    </row>
    <row r="11" spans="1:7" ht="19.5" customHeight="1">
      <c r="A11" s="50" t="s">
        <v>255</v>
      </c>
      <c r="B11" s="87" t="s">
        <v>258</v>
      </c>
      <c r="C11" s="91" t="s">
        <v>83</v>
      </c>
      <c r="D11" s="50" t="s">
        <v>259</v>
      </c>
      <c r="E11" s="51">
        <f t="shared" si="0"/>
        <v>147</v>
      </c>
      <c r="F11" s="51">
        <v>147</v>
      </c>
      <c r="G11" s="52">
        <v>0</v>
      </c>
    </row>
    <row r="12" spans="1:7" ht="19.5" customHeight="1">
      <c r="A12" s="50" t="s">
        <v>255</v>
      </c>
      <c r="B12" s="87" t="s">
        <v>260</v>
      </c>
      <c r="C12" s="91" t="s">
        <v>83</v>
      </c>
      <c r="D12" s="50" t="s">
        <v>261</v>
      </c>
      <c r="E12" s="51">
        <f t="shared" si="0"/>
        <v>66</v>
      </c>
      <c r="F12" s="51">
        <v>66</v>
      </c>
      <c r="G12" s="52">
        <v>0</v>
      </c>
    </row>
    <row r="13" spans="1:7" ht="19.5" customHeight="1">
      <c r="A13" s="50" t="s">
        <v>255</v>
      </c>
      <c r="B13" s="87" t="s">
        <v>262</v>
      </c>
      <c r="C13" s="91" t="s">
        <v>83</v>
      </c>
      <c r="D13" s="50" t="s">
        <v>263</v>
      </c>
      <c r="E13" s="51">
        <f t="shared" si="0"/>
        <v>33</v>
      </c>
      <c r="F13" s="51">
        <v>33</v>
      </c>
      <c r="G13" s="52">
        <v>0</v>
      </c>
    </row>
    <row r="14" spans="1:7" ht="19.5" customHeight="1">
      <c r="A14" s="50" t="s">
        <v>255</v>
      </c>
      <c r="B14" s="87" t="s">
        <v>264</v>
      </c>
      <c r="C14" s="91" t="s">
        <v>83</v>
      </c>
      <c r="D14" s="50" t="s">
        <v>265</v>
      </c>
      <c r="E14" s="51">
        <f t="shared" si="0"/>
        <v>60</v>
      </c>
      <c r="F14" s="51">
        <v>60</v>
      </c>
      <c r="G14" s="52">
        <v>0</v>
      </c>
    </row>
    <row r="15" spans="1:7" ht="19.5" customHeight="1">
      <c r="A15" s="50" t="s">
        <v>255</v>
      </c>
      <c r="B15" s="87" t="s">
        <v>266</v>
      </c>
      <c r="C15" s="91" t="s">
        <v>83</v>
      </c>
      <c r="D15" s="50" t="s">
        <v>267</v>
      </c>
      <c r="E15" s="51">
        <f t="shared" si="0"/>
        <v>2.9</v>
      </c>
      <c r="F15" s="51">
        <v>2.9</v>
      </c>
      <c r="G15" s="52">
        <v>0</v>
      </c>
    </row>
    <row r="16" spans="1:7" ht="19.5" customHeight="1">
      <c r="A16" s="50" t="s">
        <v>255</v>
      </c>
      <c r="B16" s="87" t="s">
        <v>268</v>
      </c>
      <c r="C16" s="91" t="s">
        <v>83</v>
      </c>
      <c r="D16" s="50" t="s">
        <v>269</v>
      </c>
      <c r="E16" s="51">
        <f t="shared" si="0"/>
        <v>60</v>
      </c>
      <c r="F16" s="51">
        <v>60</v>
      </c>
      <c r="G16" s="52">
        <v>0</v>
      </c>
    </row>
    <row r="17" spans="1:7" ht="19.5" customHeight="1">
      <c r="A17" s="50" t="s">
        <v>36</v>
      </c>
      <c r="B17" s="87" t="s">
        <v>270</v>
      </c>
      <c r="C17" s="91" t="s">
        <v>36</v>
      </c>
      <c r="D17" s="50" t="s">
        <v>156</v>
      </c>
      <c r="E17" s="51">
        <f t="shared" si="0"/>
        <v>36.47</v>
      </c>
      <c r="F17" s="51">
        <v>0</v>
      </c>
      <c r="G17" s="52">
        <v>36.47</v>
      </c>
    </row>
    <row r="18" spans="1:7" ht="19.5" customHeight="1">
      <c r="A18" s="50" t="s">
        <v>270</v>
      </c>
      <c r="B18" s="87" t="s">
        <v>147</v>
      </c>
      <c r="C18" s="91" t="s">
        <v>83</v>
      </c>
      <c r="D18" s="50" t="s">
        <v>271</v>
      </c>
      <c r="E18" s="51">
        <f t="shared" si="0"/>
        <v>5</v>
      </c>
      <c r="F18" s="51">
        <v>0</v>
      </c>
      <c r="G18" s="52">
        <v>5</v>
      </c>
    </row>
    <row r="19" spans="1:7" ht="19.5" customHeight="1">
      <c r="A19" s="50" t="s">
        <v>270</v>
      </c>
      <c r="B19" s="87" t="s">
        <v>149</v>
      </c>
      <c r="C19" s="91" t="s">
        <v>83</v>
      </c>
      <c r="D19" s="50" t="s">
        <v>272</v>
      </c>
      <c r="E19" s="51">
        <f t="shared" si="0"/>
        <v>0.7</v>
      </c>
      <c r="F19" s="51">
        <v>0</v>
      </c>
      <c r="G19" s="52">
        <v>0.7</v>
      </c>
    </row>
    <row r="20" spans="1:7" ht="19.5" customHeight="1">
      <c r="A20" s="50" t="s">
        <v>270</v>
      </c>
      <c r="B20" s="87" t="s">
        <v>273</v>
      </c>
      <c r="C20" s="91" t="s">
        <v>83</v>
      </c>
      <c r="D20" s="50" t="s">
        <v>274</v>
      </c>
      <c r="E20" s="51">
        <f t="shared" si="0"/>
        <v>0.07</v>
      </c>
      <c r="F20" s="51">
        <v>0</v>
      </c>
      <c r="G20" s="52">
        <v>0.07</v>
      </c>
    </row>
    <row r="21" spans="1:7" ht="19.5" customHeight="1">
      <c r="A21" s="50" t="s">
        <v>270</v>
      </c>
      <c r="B21" s="87" t="s">
        <v>258</v>
      </c>
      <c r="C21" s="91" t="s">
        <v>83</v>
      </c>
      <c r="D21" s="50" t="s">
        <v>275</v>
      </c>
      <c r="E21" s="51">
        <f t="shared" si="0"/>
        <v>0.7</v>
      </c>
      <c r="F21" s="51">
        <v>0</v>
      </c>
      <c r="G21" s="52">
        <v>0.7</v>
      </c>
    </row>
    <row r="22" spans="1:7" ht="19.5" customHeight="1">
      <c r="A22" s="50" t="s">
        <v>270</v>
      </c>
      <c r="B22" s="87" t="s">
        <v>276</v>
      </c>
      <c r="C22" s="91" t="s">
        <v>83</v>
      </c>
      <c r="D22" s="50" t="s">
        <v>277</v>
      </c>
      <c r="E22" s="51">
        <f t="shared" si="0"/>
        <v>6</v>
      </c>
      <c r="F22" s="51">
        <v>0</v>
      </c>
      <c r="G22" s="52">
        <v>6</v>
      </c>
    </row>
    <row r="23" spans="1:7" ht="19.5" customHeight="1">
      <c r="A23" s="50" t="s">
        <v>270</v>
      </c>
      <c r="B23" s="87" t="s">
        <v>278</v>
      </c>
      <c r="C23" s="91" t="s">
        <v>83</v>
      </c>
      <c r="D23" s="50" t="s">
        <v>279</v>
      </c>
      <c r="E23" s="51">
        <f t="shared" si="0"/>
        <v>5</v>
      </c>
      <c r="F23" s="51">
        <v>0</v>
      </c>
      <c r="G23" s="52">
        <v>5</v>
      </c>
    </row>
    <row r="24" spans="1:7" ht="19.5" customHeight="1">
      <c r="A24" s="50" t="s">
        <v>270</v>
      </c>
      <c r="B24" s="87" t="s">
        <v>280</v>
      </c>
      <c r="C24" s="91" t="s">
        <v>83</v>
      </c>
      <c r="D24" s="50" t="s">
        <v>281</v>
      </c>
      <c r="E24" s="51">
        <f t="shared" si="0"/>
        <v>0.5</v>
      </c>
      <c r="F24" s="51">
        <v>0</v>
      </c>
      <c r="G24" s="52">
        <v>0.5</v>
      </c>
    </row>
    <row r="25" spans="1:7" ht="19.5" customHeight="1">
      <c r="A25" s="50" t="s">
        <v>270</v>
      </c>
      <c r="B25" s="87" t="s">
        <v>282</v>
      </c>
      <c r="C25" s="91" t="s">
        <v>83</v>
      </c>
      <c r="D25" s="50" t="s">
        <v>283</v>
      </c>
      <c r="E25" s="51">
        <f t="shared" si="0"/>
        <v>9.5</v>
      </c>
      <c r="F25" s="51">
        <v>0</v>
      </c>
      <c r="G25" s="52">
        <v>9.5</v>
      </c>
    </row>
    <row r="26" spans="1:7" ht="19.5" customHeight="1">
      <c r="A26" s="50" t="s">
        <v>270</v>
      </c>
      <c r="B26" s="87" t="s">
        <v>284</v>
      </c>
      <c r="C26" s="91" t="s">
        <v>83</v>
      </c>
      <c r="D26" s="50" t="s">
        <v>285</v>
      </c>
      <c r="E26" s="51">
        <f t="shared" si="0"/>
        <v>4</v>
      </c>
      <c r="F26" s="51">
        <v>0</v>
      </c>
      <c r="G26" s="52">
        <v>4</v>
      </c>
    </row>
    <row r="27" spans="1:7" ht="19.5" customHeight="1">
      <c r="A27" s="50" t="s">
        <v>270</v>
      </c>
      <c r="B27" s="87" t="s">
        <v>286</v>
      </c>
      <c r="C27" s="91" t="s">
        <v>83</v>
      </c>
      <c r="D27" s="50" t="s">
        <v>287</v>
      </c>
      <c r="E27" s="51">
        <f t="shared" si="0"/>
        <v>5</v>
      </c>
      <c r="F27" s="51">
        <v>0</v>
      </c>
      <c r="G27" s="52">
        <v>5</v>
      </c>
    </row>
    <row r="28" spans="1:7" ht="19.5" customHeight="1">
      <c r="A28" s="50" t="s">
        <v>36</v>
      </c>
      <c r="B28" s="87" t="s">
        <v>288</v>
      </c>
      <c r="C28" s="91" t="s">
        <v>36</v>
      </c>
      <c r="D28" s="50" t="s">
        <v>152</v>
      </c>
      <c r="E28" s="51">
        <f t="shared" si="0"/>
        <v>3.6</v>
      </c>
      <c r="F28" s="51">
        <v>3.6</v>
      </c>
      <c r="G28" s="52">
        <v>0</v>
      </c>
    </row>
    <row r="29" spans="1:7" ht="19.5" customHeight="1">
      <c r="A29" s="50" t="s">
        <v>288</v>
      </c>
      <c r="B29" s="87" t="s">
        <v>289</v>
      </c>
      <c r="C29" s="91" t="s">
        <v>83</v>
      </c>
      <c r="D29" s="50" t="s">
        <v>290</v>
      </c>
      <c r="E29" s="51">
        <f t="shared" si="0"/>
        <v>3.6</v>
      </c>
      <c r="F29" s="51">
        <v>3.6</v>
      </c>
      <c r="G29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291</v>
      </c>
    </row>
    <row r="2" spans="1:6" ht="19.5" customHeight="1">
      <c r="A2" s="111" t="s">
        <v>292</v>
      </c>
      <c r="B2" s="111"/>
      <c r="C2" s="111"/>
      <c r="D2" s="111"/>
      <c r="E2" s="111"/>
      <c r="F2" s="111"/>
    </row>
    <row r="3" spans="1:6" ht="19.5" customHeight="1">
      <c r="A3" s="39" t="s">
        <v>0</v>
      </c>
      <c r="B3" s="40"/>
      <c r="C3" s="40"/>
      <c r="D3" s="86"/>
      <c r="E3" s="86"/>
      <c r="F3" s="8" t="s">
        <v>3</v>
      </c>
    </row>
    <row r="4" spans="1:6" ht="19.5" customHeight="1">
      <c r="A4" s="123" t="s">
        <v>67</v>
      </c>
      <c r="B4" s="124"/>
      <c r="C4" s="125"/>
      <c r="D4" s="165" t="s">
        <v>68</v>
      </c>
      <c r="E4" s="158" t="s">
        <v>293</v>
      </c>
      <c r="F4" s="129" t="s">
        <v>70</v>
      </c>
    </row>
    <row r="5" spans="1:6" ht="19.5" customHeight="1">
      <c r="A5" s="46" t="s">
        <v>77</v>
      </c>
      <c r="B5" s="45" t="s">
        <v>78</v>
      </c>
      <c r="C5" s="47" t="s">
        <v>79</v>
      </c>
      <c r="D5" s="166"/>
      <c r="E5" s="158"/>
      <c r="F5" s="129"/>
    </row>
    <row r="6" spans="1:6" ht="19.5" customHeight="1">
      <c r="A6" s="87" t="s">
        <v>36</v>
      </c>
      <c r="B6" s="87" t="s">
        <v>36</v>
      </c>
      <c r="C6" s="87" t="s">
        <v>36</v>
      </c>
      <c r="D6" s="92" t="s">
        <v>36</v>
      </c>
      <c r="E6" s="92" t="s">
        <v>57</v>
      </c>
      <c r="F6" s="93">
        <v>35</v>
      </c>
    </row>
    <row r="7" spans="1:6" ht="19.5" customHeight="1">
      <c r="A7" s="87" t="s">
        <v>36</v>
      </c>
      <c r="B7" s="87" t="s">
        <v>36</v>
      </c>
      <c r="C7" s="87" t="s">
        <v>36</v>
      </c>
      <c r="D7" s="92" t="s">
        <v>36</v>
      </c>
      <c r="E7" s="92" t="s">
        <v>84</v>
      </c>
      <c r="F7" s="93">
        <v>35</v>
      </c>
    </row>
    <row r="8" spans="1:6" ht="19.5" customHeight="1">
      <c r="A8" s="87" t="s">
        <v>80</v>
      </c>
      <c r="B8" s="87" t="s">
        <v>81</v>
      </c>
      <c r="C8" s="87" t="s">
        <v>82</v>
      </c>
      <c r="D8" s="92" t="s">
        <v>83</v>
      </c>
      <c r="E8" s="92" t="s">
        <v>294</v>
      </c>
      <c r="F8" s="93">
        <v>14</v>
      </c>
    </row>
    <row r="9" spans="1:6" ht="19.5" customHeight="1">
      <c r="A9" s="87" t="s">
        <v>80</v>
      </c>
      <c r="B9" s="87" t="s">
        <v>81</v>
      </c>
      <c r="C9" s="87" t="s">
        <v>82</v>
      </c>
      <c r="D9" s="92" t="s">
        <v>83</v>
      </c>
      <c r="E9" s="92" t="s">
        <v>295</v>
      </c>
      <c r="F9" s="93">
        <v>5</v>
      </c>
    </row>
    <row r="10" spans="1:6" ht="19.5" customHeight="1">
      <c r="A10" s="87" t="s">
        <v>80</v>
      </c>
      <c r="B10" s="87" t="s">
        <v>81</v>
      </c>
      <c r="C10" s="87" t="s">
        <v>82</v>
      </c>
      <c r="D10" s="92" t="s">
        <v>83</v>
      </c>
      <c r="E10" s="92" t="s">
        <v>296</v>
      </c>
      <c r="F10" s="93">
        <v>16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8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2021-03-11T02:57:24Z</cp:lastPrinted>
  <dcterms:modified xsi:type="dcterms:W3CDTF">2022-04-13T06:44:07Z</dcterms:modified>
  <cp:category/>
  <cp:version/>
  <cp:contentType/>
  <cp:contentStatus/>
</cp:coreProperties>
</file>